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S:\Finance Private\Transportation Income\Mod186\DCMF Presentation\2020-21\June 2020\"/>
    </mc:Choice>
  </mc:AlternateContent>
  <bookViews>
    <workbookView xWindow="0" yWindow="0" windowWidth="23040" windowHeight="9084" activeTab="1"/>
  </bookViews>
  <sheets>
    <sheet name="Disclaimer" sheetId="5" r:id="rId1"/>
    <sheet name="MOD186" sheetId="4" r:id="rId2"/>
    <sheet name="Quarterly Change " sheetId="2" r:id="rId3"/>
  </sheets>
  <externalReferences>
    <externalReference r:id="rId4"/>
    <externalReference r:id="rId5"/>
  </externalReferences>
  <definedNames>
    <definedName name="CompName" localSheetId="0">[1]Input!$E$8</definedName>
    <definedName name="CompName" localSheetId="1">[1]Input!$E$8</definedName>
    <definedName name="CompName">[2]Input!$E$8</definedName>
    <definedName name="RegYr" localSheetId="0">[1]Input!$F$9</definedName>
    <definedName name="RegYr" localSheetId="1">[1]Input!$F$9</definedName>
    <definedName name="RegYr">[2]Input!$F$9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2" l="1"/>
  <c r="H35" i="2"/>
  <c r="I35" i="2"/>
  <c r="J35" i="2"/>
  <c r="K35" i="2"/>
  <c r="L35" i="2"/>
  <c r="M35" i="2"/>
  <c r="G36" i="2"/>
  <c r="H36" i="2"/>
  <c r="I36" i="2"/>
  <c r="J36" i="2"/>
  <c r="K36" i="2"/>
  <c r="L36" i="2"/>
  <c r="M36" i="2"/>
  <c r="G37" i="2"/>
  <c r="H37" i="2"/>
  <c r="I37" i="2"/>
  <c r="J37" i="2"/>
  <c r="K37" i="2"/>
  <c r="L37" i="2"/>
  <c r="M37" i="2"/>
  <c r="G38" i="2"/>
  <c r="H38" i="2"/>
  <c r="I38" i="2"/>
  <c r="J38" i="2"/>
  <c r="K38" i="2"/>
  <c r="L38" i="2"/>
  <c r="M38" i="2"/>
  <c r="G39" i="2"/>
  <c r="H39" i="2"/>
  <c r="I39" i="2"/>
  <c r="J39" i="2"/>
  <c r="K39" i="2"/>
  <c r="L39" i="2"/>
  <c r="M39" i="2"/>
  <c r="G41" i="2"/>
  <c r="H41" i="2"/>
  <c r="I41" i="2"/>
  <c r="J41" i="2"/>
  <c r="K41" i="2"/>
  <c r="L41" i="2"/>
  <c r="M41" i="2"/>
  <c r="G43" i="2"/>
  <c r="H43" i="2"/>
  <c r="I43" i="2"/>
  <c r="J43" i="2"/>
  <c r="K43" i="2"/>
  <c r="L43" i="2"/>
  <c r="M43" i="2"/>
  <c r="G44" i="2"/>
  <c r="H44" i="2"/>
  <c r="I44" i="2"/>
  <c r="J44" i="2"/>
  <c r="K44" i="2"/>
  <c r="L44" i="2"/>
  <c r="M44" i="2"/>
  <c r="G45" i="2"/>
  <c r="H45" i="2"/>
  <c r="I45" i="2"/>
  <c r="J45" i="2"/>
  <c r="K45" i="2"/>
  <c r="L45" i="2"/>
  <c r="M45" i="2"/>
  <c r="G46" i="2"/>
  <c r="H46" i="2"/>
  <c r="I46" i="2"/>
  <c r="J46" i="2"/>
  <c r="K46" i="2"/>
  <c r="L46" i="2"/>
  <c r="M46" i="2"/>
  <c r="G47" i="2"/>
  <c r="H47" i="2"/>
  <c r="I47" i="2"/>
  <c r="J47" i="2"/>
  <c r="K47" i="2"/>
  <c r="L47" i="2"/>
  <c r="M47" i="2"/>
  <c r="G48" i="2"/>
  <c r="H48" i="2"/>
  <c r="I48" i="2"/>
  <c r="J48" i="2"/>
  <c r="K48" i="2"/>
  <c r="L48" i="2"/>
  <c r="M48" i="2"/>
  <c r="G49" i="2"/>
  <c r="H49" i="2"/>
  <c r="I49" i="2"/>
  <c r="J49" i="2"/>
  <c r="K49" i="2"/>
  <c r="L49" i="2"/>
  <c r="M49" i="2"/>
  <c r="G50" i="2"/>
  <c r="H50" i="2"/>
  <c r="I50" i="2"/>
  <c r="J50" i="2"/>
  <c r="K50" i="2"/>
  <c r="L50" i="2"/>
  <c r="M50" i="2"/>
  <c r="G54" i="2"/>
  <c r="H54" i="2"/>
  <c r="I54" i="2"/>
  <c r="J54" i="2"/>
  <c r="K54" i="2"/>
  <c r="L54" i="2"/>
  <c r="M54" i="2"/>
  <c r="G55" i="2"/>
  <c r="H55" i="2"/>
  <c r="I55" i="2"/>
  <c r="J55" i="2"/>
  <c r="K55" i="2"/>
  <c r="L55" i="2"/>
  <c r="M55" i="2"/>
  <c r="G56" i="2"/>
  <c r="H56" i="2"/>
  <c r="I56" i="2"/>
  <c r="J56" i="2"/>
  <c r="K56" i="2"/>
  <c r="L56" i="2"/>
  <c r="M56" i="2"/>
  <c r="G57" i="2"/>
  <c r="H57" i="2"/>
  <c r="I57" i="2"/>
  <c r="J57" i="2"/>
  <c r="K57" i="2"/>
  <c r="L57" i="2"/>
  <c r="M57" i="2"/>
  <c r="G61" i="2"/>
  <c r="H61" i="2"/>
  <c r="I61" i="2"/>
  <c r="J61" i="2"/>
  <c r="K61" i="2"/>
  <c r="L61" i="2"/>
  <c r="M61" i="2"/>
  <c r="G62" i="2"/>
  <c r="H62" i="2"/>
  <c r="I62" i="2"/>
  <c r="J62" i="2"/>
  <c r="K62" i="2"/>
  <c r="L62" i="2"/>
  <c r="M62" i="2"/>
  <c r="G63" i="2"/>
  <c r="H63" i="2"/>
  <c r="I63" i="2"/>
  <c r="J63" i="2"/>
  <c r="K63" i="2"/>
  <c r="L63" i="2"/>
  <c r="M63" i="2"/>
  <c r="G64" i="2"/>
  <c r="H64" i="2"/>
  <c r="I64" i="2"/>
  <c r="J64" i="2"/>
  <c r="K64" i="2"/>
  <c r="L64" i="2"/>
  <c r="M64" i="2"/>
  <c r="G65" i="2"/>
  <c r="H65" i="2"/>
  <c r="I65" i="2"/>
  <c r="J65" i="2"/>
  <c r="K65" i="2"/>
  <c r="L65" i="2"/>
  <c r="M65" i="2"/>
  <c r="G67" i="2"/>
  <c r="H67" i="2"/>
  <c r="I67" i="2"/>
  <c r="J67" i="2"/>
  <c r="K67" i="2"/>
  <c r="L67" i="2"/>
  <c r="M67" i="2"/>
  <c r="G68" i="2"/>
  <c r="H68" i="2"/>
  <c r="I68" i="2"/>
  <c r="J68" i="2"/>
  <c r="K68" i="2"/>
  <c r="L68" i="2"/>
  <c r="M68" i="2"/>
  <c r="G69" i="2"/>
  <c r="H69" i="2"/>
  <c r="I69" i="2"/>
  <c r="J69" i="2"/>
  <c r="K69" i="2"/>
  <c r="L69" i="2"/>
  <c r="M69" i="2"/>
  <c r="G70" i="2"/>
  <c r="H70" i="2"/>
  <c r="I70" i="2"/>
  <c r="J70" i="2"/>
  <c r="K70" i="2"/>
  <c r="L70" i="2"/>
  <c r="M70" i="2"/>
  <c r="G71" i="2"/>
  <c r="H71" i="2"/>
  <c r="I71" i="2"/>
  <c r="J71" i="2"/>
  <c r="K71" i="2"/>
  <c r="L71" i="2"/>
  <c r="M71" i="2"/>
  <c r="G72" i="2"/>
  <c r="H72" i="2"/>
  <c r="I72" i="2"/>
  <c r="J72" i="2"/>
  <c r="K72" i="2"/>
  <c r="L72" i="2"/>
  <c r="M72" i="2"/>
  <c r="G73" i="2"/>
  <c r="H73" i="2"/>
  <c r="I73" i="2"/>
  <c r="J73" i="2"/>
  <c r="K73" i="2"/>
  <c r="L73" i="2"/>
  <c r="M73" i="2"/>
  <c r="G74" i="2"/>
  <c r="H74" i="2"/>
  <c r="I74" i="2"/>
  <c r="J74" i="2"/>
  <c r="K74" i="2"/>
  <c r="L74" i="2"/>
  <c r="M74" i="2"/>
  <c r="G78" i="2"/>
  <c r="H78" i="2"/>
  <c r="I78" i="2"/>
  <c r="J78" i="2"/>
  <c r="K78" i="2"/>
  <c r="L78" i="2"/>
  <c r="M78" i="2"/>
  <c r="G79" i="2"/>
  <c r="H79" i="2"/>
  <c r="I79" i="2"/>
  <c r="J79" i="2"/>
  <c r="K79" i="2"/>
  <c r="L79" i="2"/>
  <c r="M79" i="2"/>
  <c r="G80" i="2"/>
  <c r="H80" i="2"/>
  <c r="I80" i="2"/>
  <c r="J80" i="2"/>
  <c r="K80" i="2"/>
  <c r="L80" i="2"/>
  <c r="M80" i="2"/>
  <c r="G82" i="2"/>
  <c r="H82" i="2"/>
  <c r="I82" i="2"/>
  <c r="J82" i="2"/>
  <c r="K82" i="2"/>
  <c r="L82" i="2"/>
  <c r="M82" i="2"/>
  <c r="G83" i="2"/>
  <c r="H83" i="2"/>
  <c r="I83" i="2"/>
  <c r="J83" i="2"/>
  <c r="K83" i="2"/>
  <c r="L83" i="2"/>
  <c r="M83" i="2"/>
  <c r="G84" i="2"/>
  <c r="H84" i="2"/>
  <c r="I84" i="2"/>
  <c r="J84" i="2"/>
  <c r="K84" i="2"/>
  <c r="L84" i="2"/>
  <c r="M84" i="2"/>
  <c r="G85" i="2"/>
  <c r="H85" i="2"/>
  <c r="I85" i="2"/>
  <c r="J85" i="2"/>
  <c r="K85" i="2"/>
  <c r="L85" i="2"/>
  <c r="M85" i="2"/>
  <c r="G86" i="2"/>
  <c r="H86" i="2"/>
  <c r="I86" i="2"/>
  <c r="J86" i="2"/>
  <c r="K86" i="2"/>
  <c r="L86" i="2"/>
  <c r="M86" i="2"/>
  <c r="G90" i="2"/>
  <c r="H90" i="2"/>
  <c r="I90" i="2"/>
  <c r="J90" i="2"/>
  <c r="K90" i="2"/>
  <c r="L90" i="2"/>
  <c r="M90" i="2"/>
  <c r="G92" i="2"/>
  <c r="H92" i="2"/>
  <c r="I92" i="2"/>
  <c r="J92" i="2"/>
  <c r="K92" i="2"/>
  <c r="L92" i="2"/>
  <c r="M92" i="2"/>
  <c r="G93" i="2"/>
  <c r="H93" i="2"/>
  <c r="I93" i="2"/>
  <c r="J93" i="2"/>
  <c r="K93" i="2"/>
  <c r="L93" i="2"/>
  <c r="M93" i="2"/>
  <c r="G94" i="2"/>
  <c r="H94" i="2"/>
  <c r="I94" i="2"/>
  <c r="J94" i="2"/>
  <c r="K94" i="2"/>
  <c r="L94" i="2"/>
  <c r="M94" i="2"/>
  <c r="G95" i="2"/>
  <c r="H95" i="2"/>
  <c r="I95" i="2"/>
  <c r="J95" i="2"/>
  <c r="K95" i="2"/>
  <c r="L95" i="2"/>
  <c r="M95" i="2"/>
  <c r="G96" i="2"/>
  <c r="H96" i="2"/>
  <c r="I96" i="2"/>
  <c r="J96" i="2"/>
  <c r="K96" i="2"/>
  <c r="L96" i="2"/>
  <c r="M96" i="2"/>
  <c r="G97" i="2"/>
  <c r="H97" i="2"/>
  <c r="I97" i="2"/>
  <c r="J97" i="2"/>
  <c r="K97" i="2"/>
  <c r="L97" i="2"/>
  <c r="M97" i="2"/>
  <c r="G98" i="2"/>
  <c r="H98" i="2"/>
  <c r="I98" i="2"/>
  <c r="J98" i="2"/>
  <c r="K98" i="2"/>
  <c r="L98" i="2"/>
  <c r="M98" i="2"/>
  <c r="G99" i="2"/>
  <c r="H99" i="2"/>
  <c r="I99" i="2"/>
  <c r="J99" i="2"/>
  <c r="K99" i="2"/>
  <c r="L99" i="2"/>
  <c r="M99" i="2"/>
  <c r="G100" i="2"/>
  <c r="H100" i="2"/>
  <c r="I100" i="2"/>
  <c r="J100" i="2"/>
  <c r="K100" i="2"/>
  <c r="L100" i="2"/>
  <c r="M100" i="2"/>
  <c r="G101" i="2"/>
  <c r="H101" i="2"/>
  <c r="I101" i="2"/>
  <c r="J101" i="2"/>
  <c r="K101" i="2"/>
  <c r="L101" i="2"/>
  <c r="M101" i="2"/>
  <c r="G102" i="2"/>
  <c r="H102" i="2"/>
  <c r="I102" i="2"/>
  <c r="J102" i="2"/>
  <c r="K102" i="2"/>
  <c r="L102" i="2"/>
  <c r="M102" i="2"/>
  <c r="G103" i="2"/>
  <c r="H103" i="2"/>
  <c r="I103" i="2"/>
  <c r="J103" i="2"/>
  <c r="K103" i="2"/>
  <c r="L103" i="2"/>
  <c r="M103" i="2"/>
  <c r="G104" i="2"/>
  <c r="H104" i="2"/>
  <c r="I104" i="2"/>
  <c r="J104" i="2"/>
  <c r="K104" i="2"/>
  <c r="L104" i="2"/>
  <c r="M104" i="2"/>
  <c r="G105" i="2"/>
  <c r="H105" i="2"/>
  <c r="I105" i="2"/>
  <c r="J105" i="2"/>
  <c r="K105" i="2"/>
  <c r="L105" i="2"/>
  <c r="M105" i="2"/>
  <c r="G106" i="2"/>
  <c r="H106" i="2"/>
  <c r="I106" i="2"/>
  <c r="J106" i="2"/>
  <c r="K106" i="2"/>
  <c r="L106" i="2"/>
  <c r="M106" i="2"/>
  <c r="G107" i="2"/>
  <c r="H107" i="2"/>
  <c r="I107" i="2"/>
  <c r="J107" i="2"/>
  <c r="K107" i="2"/>
  <c r="L107" i="2"/>
  <c r="M107" i="2"/>
  <c r="G108" i="2"/>
  <c r="H108" i="2"/>
  <c r="I108" i="2"/>
  <c r="J108" i="2"/>
  <c r="K108" i="2"/>
  <c r="L108" i="2"/>
  <c r="M108" i="2"/>
  <c r="G109" i="2"/>
  <c r="H109" i="2"/>
  <c r="I109" i="2"/>
  <c r="J109" i="2"/>
  <c r="K109" i="2"/>
  <c r="L109" i="2"/>
  <c r="M109" i="2"/>
  <c r="G110" i="2"/>
  <c r="H110" i="2"/>
  <c r="I110" i="2"/>
  <c r="J110" i="2"/>
  <c r="K110" i="2"/>
  <c r="L110" i="2"/>
  <c r="M110" i="2"/>
  <c r="G111" i="2"/>
  <c r="H111" i="2"/>
  <c r="I111" i="2"/>
  <c r="J111" i="2"/>
  <c r="K111" i="2"/>
  <c r="L111" i="2"/>
  <c r="M111" i="2"/>
  <c r="G112" i="2"/>
  <c r="H112" i="2"/>
  <c r="I112" i="2"/>
  <c r="J112" i="2"/>
  <c r="K112" i="2"/>
  <c r="L112" i="2"/>
  <c r="M112" i="2"/>
  <c r="G113" i="2"/>
  <c r="H113" i="2"/>
  <c r="I113" i="2"/>
  <c r="J113" i="2"/>
  <c r="K113" i="2"/>
  <c r="L113" i="2"/>
  <c r="M113" i="2"/>
  <c r="G114" i="2"/>
  <c r="H114" i="2"/>
  <c r="I114" i="2"/>
  <c r="J114" i="2"/>
  <c r="K114" i="2"/>
  <c r="L114" i="2"/>
  <c r="M114" i="2"/>
  <c r="G115" i="2"/>
  <c r="H115" i="2"/>
  <c r="I115" i="2"/>
  <c r="J115" i="2"/>
  <c r="K115" i="2"/>
  <c r="L115" i="2"/>
  <c r="M115" i="2"/>
  <c r="G116" i="2"/>
  <c r="H116" i="2"/>
  <c r="I116" i="2"/>
  <c r="J116" i="2"/>
  <c r="K116" i="2"/>
  <c r="L116" i="2"/>
  <c r="M116" i="2"/>
  <c r="G117" i="2"/>
  <c r="H117" i="2"/>
  <c r="I117" i="2"/>
  <c r="J117" i="2"/>
  <c r="K117" i="2"/>
  <c r="L117" i="2"/>
  <c r="M117" i="2"/>
  <c r="G118" i="2"/>
  <c r="H118" i="2"/>
  <c r="I118" i="2"/>
  <c r="J118" i="2"/>
  <c r="K118" i="2"/>
  <c r="L118" i="2"/>
  <c r="M118" i="2"/>
  <c r="G120" i="2"/>
  <c r="H120" i="2"/>
  <c r="I120" i="2"/>
  <c r="J120" i="2"/>
  <c r="K120" i="2"/>
  <c r="L120" i="2"/>
  <c r="M120" i="2"/>
  <c r="G121" i="2"/>
  <c r="H121" i="2"/>
  <c r="I121" i="2"/>
  <c r="J121" i="2"/>
  <c r="K121" i="2"/>
  <c r="L121" i="2"/>
  <c r="M121" i="2"/>
  <c r="G15" i="2"/>
  <c r="H15" i="2"/>
  <c r="I15" i="2"/>
  <c r="J15" i="2"/>
  <c r="K15" i="2"/>
  <c r="L15" i="2"/>
  <c r="M15" i="2"/>
  <c r="G16" i="2"/>
  <c r="H16" i="2"/>
  <c r="I16" i="2"/>
  <c r="J16" i="2"/>
  <c r="K16" i="2"/>
  <c r="L16" i="2"/>
  <c r="M16" i="2"/>
  <c r="G17" i="2"/>
  <c r="H17" i="2"/>
  <c r="I17" i="2"/>
  <c r="J17" i="2"/>
  <c r="K17" i="2"/>
  <c r="L17" i="2"/>
  <c r="M17" i="2"/>
  <c r="G18" i="2"/>
  <c r="H18" i="2"/>
  <c r="I18" i="2"/>
  <c r="J18" i="2"/>
  <c r="K18" i="2"/>
  <c r="L18" i="2"/>
  <c r="M18" i="2"/>
  <c r="G19" i="2"/>
  <c r="H19" i="2"/>
  <c r="I19" i="2"/>
  <c r="J19" i="2"/>
  <c r="K19" i="2"/>
  <c r="L19" i="2"/>
  <c r="M19" i="2"/>
  <c r="G20" i="2"/>
  <c r="H20" i="2"/>
  <c r="I20" i="2"/>
  <c r="J20" i="2"/>
  <c r="K20" i="2"/>
  <c r="L20" i="2"/>
  <c r="M20" i="2"/>
  <c r="G21" i="2"/>
  <c r="H21" i="2"/>
  <c r="I21" i="2"/>
  <c r="J21" i="2"/>
  <c r="K21" i="2"/>
  <c r="L21" i="2"/>
  <c r="M21" i="2"/>
  <c r="G22" i="2"/>
  <c r="H22" i="2"/>
  <c r="I22" i="2"/>
  <c r="J22" i="2"/>
  <c r="K22" i="2"/>
  <c r="L22" i="2"/>
  <c r="M22" i="2"/>
  <c r="G23" i="2"/>
  <c r="H23" i="2"/>
  <c r="I23" i="2"/>
  <c r="J23" i="2"/>
  <c r="K23" i="2"/>
  <c r="L23" i="2"/>
  <c r="M23" i="2"/>
  <c r="G24" i="2"/>
  <c r="H24" i="2"/>
  <c r="I24" i="2"/>
  <c r="J24" i="2"/>
  <c r="K24" i="2"/>
  <c r="L24" i="2"/>
  <c r="M24" i="2"/>
  <c r="G25" i="2"/>
  <c r="H25" i="2"/>
  <c r="I25" i="2"/>
  <c r="J25" i="2"/>
  <c r="K25" i="2"/>
  <c r="L25" i="2"/>
  <c r="M25" i="2"/>
  <c r="G27" i="2"/>
  <c r="H27" i="2"/>
  <c r="I27" i="2"/>
  <c r="J27" i="2"/>
  <c r="K27" i="2"/>
  <c r="L27" i="2"/>
  <c r="M27" i="2"/>
  <c r="G28" i="2"/>
  <c r="H28" i="2"/>
  <c r="I28" i="2"/>
  <c r="J28" i="2"/>
  <c r="K28" i="2"/>
  <c r="L28" i="2"/>
  <c r="M28" i="2"/>
  <c r="G29" i="2"/>
  <c r="H29" i="2"/>
  <c r="I29" i="2"/>
  <c r="J29" i="2"/>
  <c r="K29" i="2"/>
  <c r="L29" i="2"/>
  <c r="M29" i="2"/>
  <c r="G31" i="2"/>
  <c r="H31" i="2"/>
  <c r="I31" i="2"/>
  <c r="J31" i="2"/>
  <c r="K31" i="2"/>
  <c r="L31" i="2"/>
  <c r="M31" i="2"/>
  <c r="G32" i="2"/>
  <c r="H32" i="2"/>
  <c r="I32" i="2"/>
  <c r="J32" i="2"/>
  <c r="K32" i="2"/>
  <c r="L32" i="2"/>
  <c r="M32" i="2"/>
  <c r="G33" i="2"/>
  <c r="H33" i="2"/>
  <c r="I33" i="2"/>
  <c r="J33" i="2"/>
  <c r="K33" i="2"/>
  <c r="L33" i="2"/>
  <c r="M33" i="2"/>
  <c r="G11" i="2"/>
  <c r="H11" i="2"/>
  <c r="I11" i="2"/>
  <c r="J11" i="2"/>
  <c r="K11" i="2"/>
  <c r="L11" i="2"/>
  <c r="M11" i="2"/>
  <c r="G12" i="2"/>
  <c r="H12" i="2"/>
  <c r="I12" i="2"/>
  <c r="J12" i="2"/>
  <c r="K12" i="2"/>
  <c r="L12" i="2"/>
  <c r="M12" i="2"/>
  <c r="G13" i="2"/>
  <c r="H13" i="2"/>
  <c r="I13" i="2"/>
  <c r="J13" i="2"/>
  <c r="K13" i="2"/>
  <c r="L13" i="2"/>
  <c r="M13" i="2"/>
  <c r="H10" i="2"/>
  <c r="I10" i="2"/>
  <c r="J10" i="2"/>
  <c r="K10" i="2"/>
  <c r="L10" i="2"/>
  <c r="M10" i="2"/>
  <c r="G10" i="2"/>
  <c r="AD10" i="2" l="1"/>
  <c r="AD11" i="2"/>
  <c r="AD12" i="2"/>
  <c r="AD13" i="2"/>
  <c r="AD15" i="2"/>
  <c r="AD16" i="2"/>
  <c r="AD17" i="2"/>
  <c r="AD18" i="2"/>
  <c r="AD19" i="2"/>
  <c r="AD21" i="2"/>
  <c r="AD22" i="2"/>
  <c r="AD23" i="2"/>
  <c r="AD24" i="2"/>
  <c r="AD25" i="2"/>
  <c r="AD27" i="2"/>
  <c r="AD28" i="2"/>
  <c r="AD29" i="2"/>
  <c r="AD31" i="2"/>
  <c r="AD32" i="2"/>
  <c r="AD33" i="2"/>
  <c r="AD35" i="2"/>
  <c r="AD36" i="2"/>
  <c r="AD37" i="2"/>
  <c r="AD38" i="2"/>
  <c r="AD39" i="2"/>
  <c r="AD41" i="2"/>
  <c r="AD43" i="2"/>
  <c r="AD44" i="2"/>
  <c r="AD46" i="2"/>
  <c r="AD47" i="2"/>
  <c r="AD48" i="2"/>
  <c r="AD49" i="2"/>
  <c r="AD50" i="2"/>
  <c r="AD54" i="2"/>
  <c r="AD55" i="2"/>
  <c r="AD56" i="2"/>
  <c r="AD57" i="2"/>
  <c r="AD61" i="2"/>
  <c r="AD62" i="2"/>
  <c r="AD63" i="2"/>
  <c r="AD64" i="2"/>
  <c r="AD65" i="2"/>
  <c r="AD67" i="2"/>
  <c r="AD68" i="2"/>
  <c r="AD70" i="2"/>
  <c r="AD71" i="2"/>
  <c r="AD72" i="2"/>
  <c r="AD74" i="2"/>
  <c r="AD78" i="2"/>
  <c r="AD79" i="2"/>
  <c r="AD80" i="2"/>
  <c r="AD82" i="2"/>
  <c r="AD83" i="2"/>
  <c r="AD84" i="2"/>
  <c r="AD85" i="2"/>
  <c r="AD86" i="2"/>
  <c r="AD92" i="2"/>
  <c r="AD93" i="2"/>
  <c r="AD95" i="2"/>
  <c r="AD96" i="2"/>
  <c r="AD97" i="2"/>
  <c r="AD98" i="2"/>
  <c r="AD99" i="2"/>
  <c r="AD100" i="2"/>
  <c r="AD101" i="2"/>
  <c r="AD102" i="2"/>
  <c r="AD103" i="2"/>
  <c r="AD104" i="2"/>
  <c r="AD105" i="2"/>
  <c r="AD106" i="2"/>
  <c r="AD107" i="2"/>
  <c r="AD108" i="2"/>
  <c r="AD109" i="2"/>
  <c r="AD110" i="2"/>
  <c r="AD111" i="2"/>
  <c r="AD112" i="2"/>
  <c r="AD113" i="2"/>
  <c r="AD114" i="2"/>
  <c r="AD115" i="2"/>
  <c r="AD116" i="2"/>
  <c r="AD117" i="2"/>
  <c r="AD118" i="2"/>
  <c r="AD120" i="2"/>
  <c r="AD121" i="2"/>
  <c r="AA10" i="2"/>
  <c r="AB10" i="2"/>
  <c r="AC10" i="2"/>
  <c r="AA11" i="2"/>
  <c r="AB11" i="2"/>
  <c r="AC11" i="2"/>
  <c r="AA12" i="2"/>
  <c r="AB12" i="2"/>
  <c r="AC12" i="2"/>
  <c r="AA13" i="2"/>
  <c r="AB13" i="2"/>
  <c r="AC13" i="2"/>
  <c r="AA15" i="2"/>
  <c r="AB15" i="2"/>
  <c r="AC15" i="2"/>
  <c r="AA16" i="2"/>
  <c r="AB16" i="2"/>
  <c r="AC16" i="2"/>
  <c r="AA17" i="2"/>
  <c r="AB17" i="2"/>
  <c r="AC17" i="2"/>
  <c r="AA18" i="2"/>
  <c r="AB18" i="2"/>
  <c r="AC18" i="2"/>
  <c r="AA19" i="2"/>
  <c r="AB19" i="2"/>
  <c r="AC19" i="2"/>
  <c r="AA21" i="2"/>
  <c r="AB21" i="2"/>
  <c r="AC21" i="2"/>
  <c r="AA22" i="2"/>
  <c r="AB22" i="2"/>
  <c r="AC22" i="2"/>
  <c r="AA23" i="2"/>
  <c r="AB23" i="2"/>
  <c r="AC23" i="2"/>
  <c r="AA24" i="2"/>
  <c r="AB24" i="2"/>
  <c r="AC24" i="2"/>
  <c r="AA25" i="2"/>
  <c r="AB25" i="2"/>
  <c r="AC25" i="2"/>
  <c r="AA27" i="2"/>
  <c r="AB27" i="2"/>
  <c r="AC27" i="2"/>
  <c r="AA28" i="2"/>
  <c r="AB28" i="2"/>
  <c r="AC28" i="2"/>
  <c r="AA29" i="2"/>
  <c r="AB29" i="2"/>
  <c r="AC29" i="2"/>
  <c r="AA31" i="2"/>
  <c r="AB31" i="2"/>
  <c r="AC31" i="2"/>
  <c r="AA32" i="2"/>
  <c r="AB32" i="2"/>
  <c r="AC32" i="2"/>
  <c r="AA33" i="2"/>
  <c r="AB33" i="2"/>
  <c r="AC33" i="2"/>
  <c r="AA35" i="2"/>
  <c r="AB35" i="2"/>
  <c r="AC35" i="2"/>
  <c r="AA36" i="2"/>
  <c r="AB36" i="2"/>
  <c r="AC36" i="2"/>
  <c r="AA37" i="2"/>
  <c r="AB37" i="2"/>
  <c r="AC37" i="2"/>
  <c r="AA38" i="2"/>
  <c r="AB38" i="2"/>
  <c r="AC38" i="2"/>
  <c r="AA39" i="2"/>
  <c r="AB39" i="2"/>
  <c r="AC39" i="2"/>
  <c r="AA41" i="2"/>
  <c r="AB41" i="2"/>
  <c r="AC41" i="2"/>
  <c r="AA43" i="2"/>
  <c r="AB43" i="2"/>
  <c r="AC43" i="2"/>
  <c r="AA44" i="2"/>
  <c r="AB44" i="2"/>
  <c r="AC44" i="2"/>
  <c r="AA46" i="2"/>
  <c r="AB46" i="2"/>
  <c r="AC46" i="2"/>
  <c r="AA47" i="2"/>
  <c r="AB47" i="2"/>
  <c r="AC47" i="2"/>
  <c r="AA48" i="2"/>
  <c r="AB48" i="2"/>
  <c r="AC48" i="2"/>
  <c r="AA49" i="2"/>
  <c r="AB49" i="2"/>
  <c r="AC49" i="2"/>
  <c r="AA50" i="2"/>
  <c r="AB50" i="2"/>
  <c r="AC50" i="2"/>
  <c r="AA54" i="2"/>
  <c r="AB54" i="2"/>
  <c r="AC54" i="2"/>
  <c r="AA55" i="2"/>
  <c r="AB55" i="2"/>
  <c r="AC55" i="2"/>
  <c r="AA56" i="2"/>
  <c r="AB56" i="2"/>
  <c r="AC56" i="2"/>
  <c r="AA57" i="2"/>
  <c r="AB57" i="2"/>
  <c r="AC57" i="2"/>
  <c r="AA61" i="2"/>
  <c r="AB61" i="2"/>
  <c r="AC61" i="2"/>
  <c r="AA62" i="2"/>
  <c r="AB62" i="2"/>
  <c r="AC62" i="2"/>
  <c r="AA63" i="2"/>
  <c r="AB63" i="2"/>
  <c r="AC63" i="2"/>
  <c r="AA64" i="2"/>
  <c r="AB64" i="2"/>
  <c r="AC64" i="2"/>
  <c r="AA65" i="2"/>
  <c r="AB65" i="2"/>
  <c r="AC65" i="2"/>
  <c r="AA67" i="2"/>
  <c r="AB67" i="2"/>
  <c r="AC67" i="2"/>
  <c r="AA68" i="2"/>
  <c r="AB68" i="2"/>
  <c r="AC68" i="2"/>
  <c r="AA70" i="2"/>
  <c r="AB70" i="2"/>
  <c r="AC70" i="2"/>
  <c r="AA71" i="2"/>
  <c r="AB71" i="2"/>
  <c r="AC71" i="2"/>
  <c r="AA72" i="2"/>
  <c r="AB72" i="2"/>
  <c r="AC72" i="2"/>
  <c r="AA74" i="2"/>
  <c r="AB74" i="2"/>
  <c r="AC74" i="2"/>
  <c r="AA78" i="2"/>
  <c r="AB78" i="2"/>
  <c r="AC78" i="2"/>
  <c r="AA79" i="2"/>
  <c r="AB79" i="2"/>
  <c r="AC79" i="2"/>
  <c r="AA80" i="2"/>
  <c r="AB80" i="2"/>
  <c r="AC80" i="2"/>
  <c r="AA82" i="2"/>
  <c r="AB82" i="2"/>
  <c r="AC82" i="2"/>
  <c r="AA83" i="2"/>
  <c r="AB83" i="2"/>
  <c r="AC83" i="2"/>
  <c r="AA84" i="2"/>
  <c r="AB84" i="2"/>
  <c r="AC84" i="2"/>
  <c r="AA85" i="2"/>
  <c r="AB85" i="2"/>
  <c r="AC85" i="2"/>
  <c r="AA86" i="2"/>
  <c r="AB86" i="2"/>
  <c r="AC86" i="2"/>
  <c r="AA92" i="2"/>
  <c r="AB92" i="2"/>
  <c r="AC92" i="2"/>
  <c r="AA93" i="2"/>
  <c r="AB93" i="2"/>
  <c r="AC93" i="2"/>
  <c r="AA95" i="2"/>
  <c r="AB95" i="2"/>
  <c r="AC95" i="2"/>
  <c r="AA96" i="2"/>
  <c r="AB96" i="2"/>
  <c r="AC96" i="2"/>
  <c r="AA97" i="2"/>
  <c r="AB97" i="2"/>
  <c r="AC97" i="2"/>
  <c r="AA98" i="2"/>
  <c r="AB98" i="2"/>
  <c r="AC98" i="2"/>
  <c r="AA99" i="2"/>
  <c r="AB99" i="2"/>
  <c r="AC99" i="2"/>
  <c r="AA100" i="2"/>
  <c r="AB100" i="2"/>
  <c r="AC100" i="2"/>
  <c r="AA101" i="2"/>
  <c r="AB101" i="2"/>
  <c r="AC101" i="2"/>
  <c r="AA102" i="2"/>
  <c r="AB102" i="2"/>
  <c r="AC102" i="2"/>
  <c r="AA103" i="2"/>
  <c r="AB103" i="2"/>
  <c r="AC103" i="2"/>
  <c r="AA104" i="2"/>
  <c r="AB104" i="2"/>
  <c r="AC104" i="2"/>
  <c r="AA105" i="2"/>
  <c r="AB105" i="2"/>
  <c r="AC105" i="2"/>
  <c r="AA106" i="2"/>
  <c r="AB106" i="2"/>
  <c r="AC106" i="2"/>
  <c r="AA107" i="2"/>
  <c r="AB107" i="2"/>
  <c r="AC107" i="2"/>
  <c r="AA108" i="2"/>
  <c r="AB108" i="2"/>
  <c r="AC108" i="2"/>
  <c r="AA109" i="2"/>
  <c r="AB109" i="2"/>
  <c r="AC109" i="2"/>
  <c r="AA110" i="2"/>
  <c r="AB110" i="2"/>
  <c r="AC110" i="2"/>
  <c r="AA111" i="2"/>
  <c r="AB111" i="2"/>
  <c r="AC111" i="2"/>
  <c r="AA112" i="2"/>
  <c r="AB112" i="2"/>
  <c r="AC112" i="2"/>
  <c r="AA113" i="2"/>
  <c r="AB113" i="2"/>
  <c r="AC113" i="2"/>
  <c r="AA114" i="2"/>
  <c r="AB114" i="2"/>
  <c r="AC114" i="2"/>
  <c r="AA115" i="2"/>
  <c r="AB115" i="2"/>
  <c r="AC115" i="2"/>
  <c r="AA116" i="2"/>
  <c r="AB116" i="2"/>
  <c r="AC116" i="2"/>
  <c r="AA117" i="2"/>
  <c r="AB117" i="2"/>
  <c r="AC117" i="2"/>
  <c r="AA118" i="2"/>
  <c r="AB118" i="2"/>
  <c r="AC118" i="2"/>
  <c r="AA120" i="2"/>
  <c r="AB120" i="2"/>
  <c r="AC120" i="2"/>
  <c r="AA121" i="2"/>
  <c r="AB121" i="2"/>
  <c r="AC121" i="2"/>
  <c r="Y15" i="2"/>
  <c r="W121" i="2" l="1"/>
  <c r="Z121" i="2"/>
  <c r="Y121" i="2"/>
  <c r="X121" i="2"/>
  <c r="Z120" i="2"/>
  <c r="Y120" i="2"/>
  <c r="X120" i="2"/>
  <c r="W120" i="2"/>
  <c r="Y118" i="2"/>
  <c r="W118" i="2"/>
  <c r="Z118" i="2"/>
  <c r="X118" i="2"/>
  <c r="Y117" i="2"/>
  <c r="Z117" i="2"/>
  <c r="X117" i="2"/>
  <c r="W117" i="2"/>
  <c r="W116" i="2"/>
  <c r="Z116" i="2"/>
  <c r="Y116" i="2"/>
  <c r="X116" i="2"/>
  <c r="Y115" i="2"/>
  <c r="W115" i="2"/>
  <c r="Z115" i="2"/>
  <c r="X115" i="2"/>
  <c r="W114" i="2"/>
  <c r="Z114" i="2"/>
  <c r="Y114" i="2"/>
  <c r="X114" i="2"/>
  <c r="Y113" i="2"/>
  <c r="W113" i="2"/>
  <c r="Z113" i="2"/>
  <c r="X113" i="2"/>
  <c r="W112" i="2"/>
  <c r="Z112" i="2"/>
  <c r="Y112" i="2"/>
  <c r="X112" i="2"/>
  <c r="Y111" i="2"/>
  <c r="Z111" i="2"/>
  <c r="X111" i="2"/>
  <c r="W111" i="2"/>
  <c r="Y110" i="2"/>
  <c r="W110" i="2"/>
  <c r="Z110" i="2"/>
  <c r="X110" i="2"/>
  <c r="Z109" i="2"/>
  <c r="Y109" i="2"/>
  <c r="X109" i="2"/>
  <c r="W109" i="2"/>
  <c r="W108" i="2"/>
  <c r="Z108" i="2"/>
  <c r="Y108" i="2"/>
  <c r="X108" i="2"/>
  <c r="Y107" i="2"/>
  <c r="Z107" i="2"/>
  <c r="X107" i="2"/>
  <c r="W107" i="2"/>
  <c r="W106" i="2"/>
  <c r="Z106" i="2"/>
  <c r="Y106" i="2"/>
  <c r="X106" i="2"/>
  <c r="Y105" i="2"/>
  <c r="W105" i="2"/>
  <c r="Z105" i="2"/>
  <c r="X105" i="2"/>
  <c r="W104" i="2"/>
  <c r="Z104" i="2"/>
  <c r="Y104" i="2"/>
  <c r="X104" i="2"/>
  <c r="Z103" i="2"/>
  <c r="Y103" i="2"/>
  <c r="X103" i="2"/>
  <c r="W103" i="2"/>
  <c r="Y102" i="2"/>
  <c r="W102" i="2"/>
  <c r="Z102" i="2"/>
  <c r="X102" i="2"/>
  <c r="Y101" i="2"/>
  <c r="Z101" i="2"/>
  <c r="X101" i="2"/>
  <c r="W101" i="2"/>
  <c r="W100" i="2"/>
  <c r="Z100" i="2"/>
  <c r="Y100" i="2"/>
  <c r="X100" i="2"/>
  <c r="Y99" i="2"/>
  <c r="W99" i="2"/>
  <c r="Z99" i="2"/>
  <c r="X99" i="2"/>
  <c r="W98" i="2"/>
  <c r="Z98" i="2"/>
  <c r="Y98" i="2"/>
  <c r="X98" i="2"/>
  <c r="Y97" i="2"/>
  <c r="W97" i="2"/>
  <c r="Z97" i="2"/>
  <c r="X97" i="2"/>
  <c r="W96" i="2"/>
  <c r="Z96" i="2"/>
  <c r="Y96" i="2"/>
  <c r="X96" i="2"/>
  <c r="Y95" i="2"/>
  <c r="Z95" i="2"/>
  <c r="X95" i="2"/>
  <c r="W95" i="2"/>
  <c r="Y93" i="2"/>
  <c r="W93" i="2"/>
  <c r="Z93" i="2"/>
  <c r="X93" i="2"/>
  <c r="Z92" i="2"/>
  <c r="Y92" i="2"/>
  <c r="X92" i="2"/>
  <c r="W92" i="2"/>
  <c r="W86" i="2"/>
  <c r="Z86" i="2"/>
  <c r="Y86" i="2"/>
  <c r="X86" i="2"/>
  <c r="Y85" i="2"/>
  <c r="Z85" i="2"/>
  <c r="X85" i="2"/>
  <c r="W85" i="2"/>
  <c r="W84" i="2"/>
  <c r="Z84" i="2"/>
  <c r="Y84" i="2"/>
  <c r="X84" i="2"/>
  <c r="Y83" i="2"/>
  <c r="W83" i="2"/>
  <c r="Z83" i="2"/>
  <c r="X83" i="2"/>
  <c r="W82" i="2"/>
  <c r="Z82" i="2"/>
  <c r="Y82" i="2"/>
  <c r="X82" i="2"/>
  <c r="Z80" i="2"/>
  <c r="Y80" i="2"/>
  <c r="X80" i="2"/>
  <c r="W80" i="2"/>
  <c r="Y79" i="2"/>
  <c r="W79" i="2"/>
  <c r="Z79" i="2"/>
  <c r="X79" i="2"/>
  <c r="Y78" i="2"/>
  <c r="Z78" i="2"/>
  <c r="X78" i="2"/>
  <c r="W78" i="2"/>
  <c r="W74" i="2"/>
  <c r="Z74" i="2"/>
  <c r="Y74" i="2"/>
  <c r="X74" i="2"/>
  <c r="Z72" i="2"/>
  <c r="W72" i="2"/>
  <c r="Y72" i="2"/>
  <c r="X72" i="2"/>
  <c r="X71" i="2"/>
  <c r="Z71" i="2"/>
  <c r="Y71" i="2"/>
  <c r="W71" i="2"/>
  <c r="Z70" i="2"/>
  <c r="Y70" i="2"/>
  <c r="X70" i="2"/>
  <c r="W70" i="2"/>
  <c r="Z68" i="2"/>
  <c r="Y68" i="2"/>
  <c r="W68" i="2"/>
  <c r="X68" i="2"/>
  <c r="W67" i="2"/>
  <c r="Z67" i="2"/>
  <c r="Y67" i="2"/>
  <c r="X67" i="2"/>
  <c r="Z65" i="2"/>
  <c r="Y65" i="2"/>
  <c r="X65" i="2"/>
  <c r="W65" i="2"/>
  <c r="Y64" i="2"/>
  <c r="W64" i="2"/>
  <c r="Z64" i="2"/>
  <c r="X64" i="2"/>
  <c r="Y63" i="2"/>
  <c r="W63" i="2"/>
  <c r="Z63" i="2"/>
  <c r="X63" i="2"/>
  <c r="W62" i="2"/>
  <c r="Z62" i="2"/>
  <c r="Y62" i="2"/>
  <c r="X62" i="2"/>
  <c r="Y61" i="2"/>
  <c r="Z61" i="2"/>
  <c r="X61" i="2"/>
  <c r="W61" i="2"/>
  <c r="Z57" i="2"/>
  <c r="Y57" i="2"/>
  <c r="X57" i="2"/>
  <c r="W57" i="2"/>
  <c r="Z56" i="2"/>
  <c r="Y56" i="2"/>
  <c r="X56" i="2"/>
  <c r="W56" i="2"/>
  <c r="Z55" i="2"/>
  <c r="Y55" i="2"/>
  <c r="W55" i="2"/>
  <c r="X55" i="2"/>
  <c r="Z54" i="2"/>
  <c r="Y54" i="2"/>
  <c r="W54" i="2"/>
  <c r="X54" i="2"/>
  <c r="W50" i="2"/>
  <c r="Z50" i="2"/>
  <c r="Y50" i="2"/>
  <c r="X50" i="2"/>
  <c r="Z49" i="2"/>
  <c r="Y49" i="2"/>
  <c r="W49" i="2"/>
  <c r="X49" i="2"/>
  <c r="Z48" i="2"/>
  <c r="Y48" i="2"/>
  <c r="X48" i="2"/>
  <c r="W48" i="2"/>
  <c r="Z47" i="2"/>
  <c r="Y47" i="2"/>
  <c r="X47" i="2"/>
  <c r="W47" i="2"/>
  <c r="Z46" i="2"/>
  <c r="Y46" i="2"/>
  <c r="X46" i="2"/>
  <c r="W46" i="2"/>
  <c r="Y44" i="2"/>
  <c r="W44" i="2"/>
  <c r="Z44" i="2"/>
  <c r="X44" i="2"/>
  <c r="Y43" i="2"/>
  <c r="W43" i="2"/>
  <c r="Z43" i="2"/>
  <c r="X43" i="2"/>
  <c r="W41" i="2"/>
  <c r="Z41" i="2"/>
  <c r="Y41" i="2"/>
  <c r="X41" i="2"/>
  <c r="Z39" i="2"/>
  <c r="Y39" i="2"/>
  <c r="X39" i="2"/>
  <c r="W39" i="2"/>
  <c r="X38" i="2"/>
  <c r="Z38" i="2"/>
  <c r="Y38" i="2"/>
  <c r="W38" i="2"/>
  <c r="Z37" i="2"/>
  <c r="X37" i="2"/>
  <c r="Y37" i="2"/>
  <c r="W37" i="2"/>
  <c r="X36" i="2"/>
  <c r="Z36" i="2"/>
  <c r="Y36" i="2"/>
  <c r="W36" i="2"/>
  <c r="Z35" i="2"/>
  <c r="Y35" i="2"/>
  <c r="X35" i="2"/>
  <c r="W35" i="2"/>
  <c r="X33" i="2"/>
  <c r="Z33" i="2"/>
  <c r="Y33" i="2"/>
  <c r="W33" i="2"/>
  <c r="Z32" i="2"/>
  <c r="X32" i="2"/>
  <c r="Y32" i="2"/>
  <c r="W32" i="2"/>
  <c r="X31" i="2"/>
  <c r="Z31" i="2"/>
  <c r="Y31" i="2"/>
  <c r="W31" i="2"/>
  <c r="Z29" i="2"/>
  <c r="Y29" i="2"/>
  <c r="X29" i="2"/>
  <c r="W29" i="2"/>
  <c r="X28" i="2"/>
  <c r="Z28" i="2"/>
  <c r="Y28" i="2"/>
  <c r="W28" i="2"/>
  <c r="Z27" i="2"/>
  <c r="X27" i="2"/>
  <c r="Y27" i="2"/>
  <c r="W27" i="2"/>
  <c r="X25" i="2"/>
  <c r="Z25" i="2"/>
  <c r="Y25" i="2"/>
  <c r="W25" i="2"/>
  <c r="Z24" i="2"/>
  <c r="Y24" i="2"/>
  <c r="X24" i="2"/>
  <c r="W24" i="2"/>
  <c r="X23" i="2"/>
  <c r="Z23" i="2"/>
  <c r="Y23" i="2"/>
  <c r="W23" i="2"/>
  <c r="Z22" i="2"/>
  <c r="X22" i="2"/>
  <c r="Y22" i="2"/>
  <c r="W22" i="2"/>
  <c r="X21" i="2"/>
  <c r="Z21" i="2"/>
  <c r="Y21" i="2"/>
  <c r="W21" i="2"/>
  <c r="Z19" i="2"/>
  <c r="Y19" i="2"/>
  <c r="X19" i="2"/>
  <c r="W19" i="2"/>
  <c r="X18" i="2"/>
  <c r="Z18" i="2"/>
  <c r="Y18" i="2"/>
  <c r="W18" i="2"/>
  <c r="Z17" i="2"/>
  <c r="X17" i="2"/>
  <c r="Y17" i="2"/>
  <c r="W17" i="2"/>
  <c r="X16" i="2"/>
  <c r="Z16" i="2"/>
  <c r="Y16" i="2"/>
  <c r="W16" i="2"/>
  <c r="Z15" i="2"/>
  <c r="X15" i="2"/>
  <c r="W15" i="2"/>
  <c r="X13" i="2"/>
  <c r="Z13" i="2"/>
  <c r="Y13" i="2"/>
  <c r="W13" i="2"/>
  <c r="Z12" i="2"/>
  <c r="X12" i="2"/>
  <c r="Y12" i="2"/>
  <c r="W12" i="2"/>
  <c r="Z11" i="2"/>
  <c r="Y11" i="2"/>
  <c r="X11" i="2"/>
  <c r="W11" i="2"/>
  <c r="W10" i="2"/>
  <c r="Z10" i="2"/>
  <c r="Y10" i="2"/>
  <c r="X10" i="2"/>
</calcChain>
</file>

<file path=xl/sharedStrings.xml><?xml version="1.0" encoding="utf-8"?>
<sst xmlns="http://schemas.openxmlformats.org/spreadsheetml/2006/main" count="341" uniqueCount="170">
  <si>
    <t>MOD186 Revenue Forecast Report</t>
  </si>
  <si>
    <t>Wales &amp; West Utilities Ltd</t>
  </si>
  <si>
    <t>DESCRIPTION</t>
  </si>
  <si>
    <t>LICENCE 
TERM</t>
  </si>
  <si>
    <t>2019/20</t>
  </si>
  <si>
    <t>2020/21</t>
  </si>
  <si>
    <t>2021/22</t>
  </si>
  <si>
    <t>2022/23</t>
  </si>
  <si>
    <t>ROW REF</t>
  </si>
  <si>
    <t>TABLE 1: TOTAL CHARGE ELEMENTS (LDZ + CUSTOMER + ECN)</t>
  </si>
  <si>
    <t>FORECAST RPI FACTOR</t>
  </si>
  <si>
    <t>RPIFt</t>
  </si>
  <si>
    <t>ASSUMED ANNUAL INFLATION FOR PRICE SETTING</t>
  </si>
  <si>
    <t>GRPIFt</t>
  </si>
  <si>
    <t>ACTUAL / FORECAST ANNUAL INFLATION</t>
  </si>
  <si>
    <t>DIFFERENCE (DRIVES t+2 RPI TRUE UP)</t>
  </si>
  <si>
    <t>OPENING BASE REVENUE ALLOWANCE (2009/10 PRICES)</t>
  </si>
  <si>
    <t>PUt</t>
  </si>
  <si>
    <t>PRICE CONTROL FINANCIAL MODEL ITERATION ADJUSTMENT (2009/10 PRICES)</t>
  </si>
  <si>
    <t>MODt</t>
  </si>
  <si>
    <t>RPI TRUE UP (2009/10 PRICES)</t>
  </si>
  <si>
    <t>TRUt</t>
  </si>
  <si>
    <t>UPLIFT TO NOMINAL PRICES USING RPIFt</t>
  </si>
  <si>
    <t>BASE REVENUE (NOMINAL)</t>
  </si>
  <si>
    <t>BRt</t>
  </si>
  <si>
    <t>BUSINESS RATES ADJUSTMENT</t>
  </si>
  <si>
    <t>RBt</t>
  </si>
  <si>
    <t>LICENSE FEES ADJUSTMENT</t>
  </si>
  <si>
    <t>LFt</t>
  </si>
  <si>
    <t>PENSION DEFICIT ADJUSTMENT</t>
  </si>
  <si>
    <t>PDt</t>
  </si>
  <si>
    <t>TPWIt + TGt + MPt</t>
  </si>
  <si>
    <t>PASS THROUGH</t>
  </si>
  <si>
    <t>PTt</t>
  </si>
  <si>
    <t>NTS EXIT CAPACITY INCENTIVE REVENUE ADJUSTMENT</t>
  </si>
  <si>
    <t>EIt</t>
  </si>
  <si>
    <t>NTS EXIT CAPACITY COST ADJUSTMENT</t>
  </si>
  <si>
    <t>NTS EXIT CAPACITY REVENUE ADJUSTMENT</t>
  </si>
  <si>
    <t>EXt</t>
  </si>
  <si>
    <t>SHRINKAGE INCENTIVE REVENUE ADJUSTMENT</t>
  </si>
  <si>
    <t>SHRRt</t>
  </si>
  <si>
    <t>SHRINKAGE COST ADJUSTMENT</t>
  </si>
  <si>
    <t>SHRAt</t>
  </si>
  <si>
    <t>SHRINKAGE REVENUE ADJUSTMENT</t>
  </si>
  <si>
    <t>SHRt</t>
  </si>
  <si>
    <t>BROAD MEASURE OF CUSTOMER SATISFACTION REVENUE ADJUSTMENT</t>
  </si>
  <si>
    <t>BMt</t>
  </si>
  <si>
    <t>ENVIRONMENTAL EMISSIONS INCENTIVE REVENUE ADJUSTMENT</t>
  </si>
  <si>
    <t>EEIt</t>
  </si>
  <si>
    <t>DISCRETIONARY REWARD SCHEME REVENUE ADJUSTMENT</t>
  </si>
  <si>
    <t>DRSt</t>
  </si>
  <si>
    <t>NETWORK INNOVATION ALLOWANCE REVENUE ADJUSTMENT</t>
  </si>
  <si>
    <t>NIAt</t>
  </si>
  <si>
    <t>CORRECTION TERM REVENUE ADJUSTMENT</t>
  </si>
  <si>
    <t>Kt</t>
  </si>
  <si>
    <t>MAXIMUM ALLOWED REVENUE</t>
  </si>
  <si>
    <t>ARt</t>
  </si>
  <si>
    <t>COLLECTABLE REVENUE</t>
  </si>
  <si>
    <t>Rt</t>
  </si>
  <si>
    <t>UNDER / OVER RECOVERY CARRIED FORWARDS</t>
  </si>
  <si>
    <t>ARt - Rt</t>
  </si>
  <si>
    <t>ADJUSTMENT FOR PRIOR YEAR OVER / UNDER RECOVERY</t>
  </si>
  <si>
    <t>IMPACT OF CHANGE IN ANNUAL LOAD FACTORS</t>
  </si>
  <si>
    <t>YEAR ON YEAR MOVEMENT IN AGGREGATE DEMAND</t>
  </si>
  <si>
    <t>TOTAL DISTRIBUTION CHARGES ARITHMETICAL PRICE CHANGE</t>
  </si>
  <si>
    <t>TABLE 2: Customer Bill based on a WWU average customer</t>
  </si>
  <si>
    <t>AVERAGE AQ PER DOMESTIC CUSTOMER (Kwh)</t>
  </si>
  <si>
    <t>TOTAL ANNUAL CHARGE (EXCL. ECN) (NOMINAL)</t>
  </si>
  <si>
    <t>INITIAL/REVISED ALLOWED REVENUE (2009/10 PRICES)</t>
  </si>
  <si>
    <t>AEXt</t>
  </si>
  <si>
    <t>INFLATED BASE REVENEUE (NOMINAL)</t>
  </si>
  <si>
    <t>ECN COST TRUE UP</t>
  </si>
  <si>
    <t>CORRECTION FACTOR (ECN)</t>
  </si>
  <si>
    <t>TOTAL ALLOWED REVENUE (ECN)</t>
  </si>
  <si>
    <t>COLLECTABLE REVENUE (ECN)</t>
  </si>
  <si>
    <t>UNDER / OVER RECOVERY CARRIED FORWARDS (ECN)</t>
  </si>
  <si>
    <t>ECN CHARGES ARITHMETICAL PRICE CHANGE</t>
  </si>
  <si>
    <t>DN ALLOWED REVENUE LESS ECN REVENUE</t>
  </si>
  <si>
    <t>DN COLLECTABLE REVENUE LESS ECN REVENUE</t>
  </si>
  <si>
    <t>UNDER / OVER RECOVERY CARRIED FORWARDS (LDZ &amp; CUSTOMER)</t>
  </si>
  <si>
    <t>YEAR ON YEAR MOVEMENT IN ALLOWED REVENUE</t>
  </si>
  <si>
    <t>LDZ &amp; CUSTOMER CHARGES ARITHMETICAL PRICE CHANGE</t>
  </si>
  <si>
    <t>PCFM TERM</t>
  </si>
  <si>
    <t>COST OF DEBT</t>
  </si>
  <si>
    <t>CDE</t>
  </si>
  <si>
    <t>CORPORATION TAX RATE</t>
  </si>
  <si>
    <t>CT</t>
  </si>
  <si>
    <t>COST OF DEBT ADJUSTMENT</t>
  </si>
  <si>
    <t>CDE £ IMPACT</t>
  </si>
  <si>
    <t>TAX TRIGGER EVENT</t>
  </si>
  <si>
    <t>TTE</t>
  </si>
  <si>
    <t>TAX LIABILITY - GEARING/INTEREST COSTS</t>
  </si>
  <si>
    <t>TGIE</t>
  </si>
  <si>
    <t>PENSION SCHEME ESTABLISHED DEFICIT</t>
  </si>
  <si>
    <t>EDE</t>
  </si>
  <si>
    <t>PENSION SCHEME ADMINISTRATION &amp; PPF LEVY</t>
  </si>
  <si>
    <t>APFE</t>
  </si>
  <si>
    <t>SPECIFIED FINANCIAL ADJUSTMENTS</t>
  </si>
  <si>
    <t>LEGACY CAPEX RAV ADJUSTMENT</t>
  </si>
  <si>
    <t>LRAV</t>
  </si>
  <si>
    <t>LEGACY ALLOWED REVENUE ADJUSTMENT</t>
  </si>
  <si>
    <t>LAR</t>
  </si>
  <si>
    <t>LEGACY IFI CAP ADJUSTMENT</t>
  </si>
  <si>
    <t>IFIAR</t>
  </si>
  <si>
    <t>LEGACY STREETWORKS COST ADJUSTMENT</t>
  </si>
  <si>
    <t>IAEAR</t>
  </si>
  <si>
    <t>OVERALL LEGACY ADJUSTMENTS</t>
  </si>
  <si>
    <t>TOTEX INCENTIVE MECHANISM</t>
  </si>
  <si>
    <t>ENHANCED PHYSICAL SITE SECURITY (CNI)</t>
  </si>
  <si>
    <t>IAEEPS</t>
  </si>
  <si>
    <t>SPECIFIED STREETWORKS</t>
  </si>
  <si>
    <t>IAESW</t>
  </si>
  <si>
    <t>CHANGE TO CONNECTION CHARGING BOUNDARY</t>
  </si>
  <si>
    <t>IAECCB</t>
  </si>
  <si>
    <t>SMART METERING ROLL-OUT</t>
  </si>
  <si>
    <t>IAESM</t>
  </si>
  <si>
    <t>LARGE LOAD CONNECTIONS</t>
  </si>
  <si>
    <t>IAELLC</t>
  </si>
  <si>
    <t>FUEL POOR NETWORK EXTENSIONS</t>
  </si>
  <si>
    <t>IAEFP</t>
  </si>
  <si>
    <t>AGENCY COSTS (FGO)</t>
  </si>
  <si>
    <t>IAECA</t>
  </si>
  <si>
    <t>MAINS &amp; SERVICES (REPEX T2)</t>
  </si>
  <si>
    <t>RE</t>
  </si>
  <si>
    <t>INNOVATION ROLL-OUT MECHANISM</t>
  </si>
  <si>
    <t>IRM</t>
  </si>
  <si>
    <t>NTS EXIT CAPACITY COST ALLOWANCE</t>
  </si>
  <si>
    <t>AEX</t>
  </si>
  <si>
    <t>SHRINKAGE COST ALLOWANCE</t>
  </si>
  <si>
    <t>ALSC</t>
  </si>
  <si>
    <t>UNCERTAIN COSTS</t>
  </si>
  <si>
    <t>TOTAL POTENTIAL IMPACT OF REVENUE ADJUSTMENTS SHOWN IN TABLE 4</t>
  </si>
  <si>
    <t>TOTAL VALUE INCLUDED IN TABLE 1 IN THIS FORECAST (rounded to 2.d.p)</t>
  </si>
  <si>
    <t>OTHER PASS THROUGH: THIRD PARTY DAMAGE &amp; WATER INGRESS, THEFT OF GAS, MISC PASS THROUGH</t>
  </si>
  <si>
    <t>TABLE 2: ECN CHARGE ELEMENTS (NTS EXIT CAPACITY ONLY)</t>
  </si>
  <si>
    <t>TABLE 3: LDZ &amp; CUSTOMER CHARGE ELEMENTS</t>
  </si>
  <si>
    <t>TABLE 4: PCFM ADJUSTMENTS</t>
  </si>
  <si>
    <t>TABLE 5: RISKS AND SENSITIVITIES</t>
  </si>
  <si>
    <t>Assumptions / Points to note</t>
  </si>
  <si>
    <t>Used latest published view by HMT</t>
  </si>
  <si>
    <t>Large increase in 2017/18 rates valuation passes through in T+2</t>
  </si>
  <si>
    <t>OTHER PASS THROUGH: 
THIRD PARTY DAMAGE &amp; WATER INGRESS, THEFT OF GAS, MISC PASS THROUGH</t>
  </si>
  <si>
    <t>YEAR ON YEAR MOVEMENT IN ALLOWED REVENUE plus impact of mid year price change in 18/19</t>
  </si>
  <si>
    <t>TABLE 3: ECN CHARGE ELEMENTS (NTS EXIT CAPACITY ONLY)</t>
  </si>
  <si>
    <t>TABLE 4: LDZ &amp; CUSTOMER CHARGE ELEMENTS</t>
  </si>
  <si>
    <t>TABLE 5: PCFM ADJUSTMENTS</t>
  </si>
  <si>
    <t>TABLE 6: RISKS AND SENSITIVITIES</t>
  </si>
  <si>
    <t xml:space="preserve"> </t>
  </si>
  <si>
    <t>Cost of debt decreases in line in line with the iboxx index</t>
  </si>
  <si>
    <t>2020/21 reflects change in the special rate pool allowance from 8% to 6%</t>
  </si>
  <si>
    <t xml:space="preserve">Includes an error relating to incorrect tax losses in 13/14.  The adjustment relates to the treatment of derivative costs and income in excess interest for tax clawback and therefore regulatory tax loss purposes.  These items should have been included in arriving at deductible interest for tax clawback purposes in accordance with the July 2009 letter, but in 2013/14 they were not. </t>
  </si>
  <si>
    <t>% MOVEMENT IN DOMESTIC CUSTOMER BILL</t>
  </si>
  <si>
    <t>TOTAL ANNUAL CHARGE (EXCL. ECN)</t>
  </si>
  <si>
    <t>2023/24</t>
  </si>
  <si>
    <t>2024/25</t>
  </si>
  <si>
    <t>2025/26</t>
  </si>
  <si>
    <t xml:space="preserve">Used latest published view by HMT </t>
  </si>
  <si>
    <t xml:space="preserve">2020/21 finalised in November 2019.  </t>
  </si>
  <si>
    <t>2020/21 reflects final charges notice published January 20</t>
  </si>
  <si>
    <t xml:space="preserve">RIIO 1 - as set at Final proposals, amended through the AIP.  Base revenue figures brought in line with PCFM.  GD2 base revenue figures are based on the December business plan submission.  Further detail is available on the WWU website.  Updated for Exit Capacity base allowance based on postage stamp costs not CWD costs </t>
  </si>
  <si>
    <t>From October 20 costs reflect final and indicative NTS charges based on postage stamp methodology</t>
  </si>
  <si>
    <t xml:space="preserve">Reflects the benefit of removing more at risk pipes earlier in the control and management of our network. </t>
  </si>
  <si>
    <t>Gas price forecast is decreasing which increases negative cost true up 2 years later</t>
  </si>
  <si>
    <t>TOTAL ANNUAL CHARGE (EXCL. ECN) (19/20 prices)</t>
  </si>
  <si>
    <t xml:space="preserve"> GD2 figures reflect 'Postage Stamp' methodology, updated to final  NTS prices published on Friday 12 June notice and indicative prices for forecast years</t>
  </si>
  <si>
    <t>Figures are now shown in 19/20 prices</t>
  </si>
  <si>
    <t xml:space="preserve">No forecast in GD2 for Theft of gas recoveries which have been £200k and £500k in the past two years.  MPT in  2019/20 reflects the £0.68m to be collected on behalf of Octopus Energy for SoLR.  £0.9 in 20/21 reflects the Together Energy, Shell Energy and OVO claims.   </t>
  </si>
  <si>
    <t>In 2019/20 WWU  targetted an under recovery of exit revenue.</t>
  </si>
  <si>
    <t xml:space="preserve"> In 2019/20 WWU collected less than allowed ECN revenue. </t>
  </si>
  <si>
    <t>19/20 reflects impcact of mid year price reduction in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</si>
</sst>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quot;£&quot;* #,##0.00_-;\-&quot;£&quot;* #,##0.00_-;_-&quot;£&quot;* &quot;-&quot;??_-;_-@_-"/>
    <numFmt numFmtId="43" formatCode="_-* #,##0.00_-;\-* #,##0.00_-;_-* &quot;-&quot;??_-;_-@_-"/>
    <numFmt numFmtId="164" formatCode="0.000"/>
    <numFmt numFmtId="165" formatCode="0.00%;\(0.00%\);\-"/>
    <numFmt numFmtId="166" formatCode="#,##0.00_ ;[Red]\-#,##0.00\ "/>
    <numFmt numFmtId="167" formatCode="_-* #,##0.000_-;\-* #,##0.000_-;_-* &quot;-&quot;??_-;_-@_-"/>
    <numFmt numFmtId="168" formatCode="#,##0.0,,;\(#,##0.0,,\);\-"/>
    <numFmt numFmtId="169" formatCode="0.0%"/>
    <numFmt numFmtId="170" formatCode="\+#,##0.0%;\(#,##0.0%\);\-"/>
    <numFmt numFmtId="171" formatCode="_-* #,##0_-;\-* #,##0_-;_-* &quot;-&quot;??_-;_-@_-"/>
    <numFmt numFmtId="172" formatCode="_-* #,##0.0000_-;\-* #,##0.0000_-;_-* &quot;-&quot;????_-;_-@_-"/>
    <numFmt numFmtId="173" formatCode="_-* #,##0.00_-;\-* #,##0.00_-;_-* &quot;-&quot;????_-;_-@_-"/>
    <numFmt numFmtId="174" formatCode="_(* #,##0.00_);_(* \(#,##0.00\);_(* &quot;-&quot;??_);_(@_)"/>
  </numFmts>
  <fonts count="27"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Verdana"/>
      <family val="2"/>
    </font>
    <font>
      <sz val="10"/>
      <color theme="1"/>
      <name val="Calibri"/>
      <family val="2"/>
      <scheme val="minor"/>
    </font>
    <font>
      <b/>
      <sz val="14"/>
      <color theme="0"/>
      <name val="Calibri"/>
      <family val="2"/>
      <scheme val="minor"/>
    </font>
    <font>
      <sz val="14"/>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i/>
      <sz val="11"/>
      <color theme="1"/>
      <name val="Calibri"/>
      <family val="2"/>
      <scheme val="minor"/>
    </font>
    <font>
      <sz val="11"/>
      <name val="Calibri"/>
      <family val="2"/>
      <scheme val="minor"/>
    </font>
    <font>
      <b/>
      <sz val="14"/>
      <color rgb="FF000000"/>
      <name val="Calibri"/>
      <family val="2"/>
      <scheme val="minor"/>
    </font>
    <font>
      <b/>
      <sz val="11"/>
      <color rgb="FF000000"/>
      <name val="Calibri"/>
      <family val="2"/>
      <scheme val="minor"/>
    </font>
    <font>
      <b/>
      <sz val="12"/>
      <color rgb="FF000000"/>
      <name val="Calibri"/>
      <family val="2"/>
      <scheme val="minor"/>
    </font>
    <font>
      <b/>
      <sz val="12"/>
      <color rgb="FFFFFFFF"/>
      <name val="Calibri"/>
      <family val="2"/>
    </font>
    <font>
      <b/>
      <sz val="14"/>
      <color theme="1"/>
      <name val="Calibri"/>
      <family val="2"/>
      <scheme val="minor"/>
    </font>
    <font>
      <b/>
      <sz val="11"/>
      <color rgb="FFFF0000"/>
      <name val="Calibri"/>
      <family val="2"/>
    </font>
    <font>
      <sz val="11"/>
      <name val="Calibri"/>
      <family val="2"/>
    </font>
    <font>
      <i/>
      <sz val="11"/>
      <name val="Calibri"/>
      <family val="2"/>
    </font>
    <font>
      <sz val="11"/>
      <color rgb="FF000000"/>
      <name val="Calibri"/>
      <family val="2"/>
    </font>
    <font>
      <sz val="1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79646"/>
        <bgColor indexed="64"/>
      </patternFill>
    </fill>
    <fill>
      <patternFill patternType="solid">
        <fgColor rgb="FFF79646"/>
        <bgColor rgb="FF000000"/>
      </patternFill>
    </fill>
    <fill>
      <patternFill patternType="solid">
        <fgColor rgb="FFFFFFFF"/>
        <bgColor rgb="FF000000"/>
      </patternFill>
    </fill>
    <fill>
      <patternFill patternType="solid">
        <fgColor rgb="FFBFBFBF"/>
        <bgColor rgb="FF000000"/>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9" fontId="8" fillId="0" borderId="0" applyFont="0" applyFill="0" applyBorder="0" applyAlignment="0" applyProtection="0"/>
    <xf numFmtId="9" fontId="4" fillId="0" borderId="0" applyFont="0" applyFill="0" applyBorder="0" applyAlignment="0" applyProtection="0"/>
    <xf numFmtId="0" fontId="4" fillId="0" borderId="0"/>
    <xf numFmtId="0" fontId="3" fillId="0" borderId="0"/>
    <xf numFmtId="0" fontId="8" fillId="0" borderId="0"/>
    <xf numFmtId="0" fontId="3" fillId="0" borderId="0"/>
    <xf numFmtId="9" fontId="3"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174" fontId="26" fillId="0" borderId="0" applyFont="0" applyFill="0" applyBorder="0" applyAlignment="0" applyProtection="0"/>
  </cellStyleXfs>
  <cellXfs count="275">
    <xf numFmtId="0" fontId="0" fillId="0" borderId="0" xfId="0"/>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left" vertical="center" indent="1"/>
    </xf>
    <xf numFmtId="0" fontId="9" fillId="0" borderId="0" xfId="0" applyFont="1"/>
    <xf numFmtId="0" fontId="12" fillId="0" borderId="0" xfId="0" applyFont="1" applyBorder="1" applyAlignment="1">
      <alignment horizontal="center" vertical="center" wrapText="1"/>
    </xf>
    <xf numFmtId="0" fontId="12" fillId="0" borderId="0" xfId="0" applyFont="1" applyBorder="1" applyAlignment="1">
      <alignment vertical="center" wrapText="1"/>
    </xf>
    <xf numFmtId="0" fontId="14" fillId="0" borderId="0" xfId="0" applyFont="1" applyBorder="1" applyAlignment="1">
      <alignment horizontal="center" vertical="center"/>
    </xf>
    <xf numFmtId="0" fontId="6" fillId="0" borderId="4" xfId="0" applyFont="1" applyBorder="1" applyAlignment="1">
      <alignment horizontal="center" vertical="center"/>
    </xf>
    <xf numFmtId="0" fontId="15" fillId="0" borderId="4" xfId="0" applyFont="1" applyFill="1" applyBorder="1" applyAlignment="1">
      <alignment horizontal="left" vertical="center" indent="1"/>
    </xf>
    <xf numFmtId="0" fontId="15" fillId="0" borderId="4" xfId="0" applyFont="1" applyFill="1" applyBorder="1" applyAlignment="1">
      <alignment horizontal="center" vertical="center"/>
    </xf>
    <xf numFmtId="0" fontId="15" fillId="0" borderId="0" xfId="0" applyFont="1" applyFill="1" applyAlignment="1">
      <alignment horizontal="center" vertical="center"/>
    </xf>
    <xf numFmtId="164" fontId="15" fillId="0" borderId="4" xfId="0" applyNumberFormat="1" applyFont="1" applyFill="1" applyBorder="1" applyAlignment="1">
      <alignment horizontal="right" vertical="center"/>
    </xf>
    <xf numFmtId="164" fontId="15" fillId="2" borderId="4" xfId="0" applyNumberFormat="1" applyFont="1" applyFill="1" applyBorder="1" applyAlignment="1">
      <alignment horizontal="right" vertical="center"/>
    </xf>
    <xf numFmtId="0" fontId="15" fillId="0" borderId="0" xfId="0" applyFont="1" applyAlignment="1">
      <alignment horizontal="center" vertical="center"/>
    </xf>
    <xf numFmtId="0" fontId="15" fillId="0" borderId="0" xfId="0" applyFont="1" applyAlignment="1">
      <alignment vertical="center"/>
    </xf>
    <xf numFmtId="10" fontId="15" fillId="0" borderId="4" xfId="2" applyNumberFormat="1" applyFont="1" applyFill="1" applyBorder="1" applyAlignment="1">
      <alignment horizontal="right" vertical="center"/>
    </xf>
    <xf numFmtId="10" fontId="15" fillId="3" borderId="4" xfId="2" applyNumberFormat="1" applyFont="1" applyFill="1" applyBorder="1" applyAlignment="1">
      <alignment horizontal="right" vertical="center"/>
    </xf>
    <xf numFmtId="10" fontId="15" fillId="2" borderId="4" xfId="2" applyNumberFormat="1" applyFont="1" applyFill="1" applyBorder="1" applyAlignment="1">
      <alignment horizontal="right" vertical="center"/>
    </xf>
    <xf numFmtId="0" fontId="15" fillId="4" borderId="4" xfId="0" applyFont="1" applyFill="1" applyBorder="1" applyAlignment="1">
      <alignment horizontal="center" vertical="center"/>
    </xf>
    <xf numFmtId="165" fontId="15" fillId="0" borderId="4" xfId="0" applyNumberFormat="1" applyFont="1" applyFill="1" applyBorder="1" applyAlignment="1">
      <alignment horizontal="right" vertical="center"/>
    </xf>
    <xf numFmtId="165" fontId="15" fillId="2" borderId="4" xfId="0" applyNumberFormat="1" applyFont="1" applyFill="1" applyBorder="1" applyAlignment="1">
      <alignment horizontal="right" vertical="center"/>
    </xf>
    <xf numFmtId="0" fontId="9" fillId="0" borderId="0" xfId="0" applyFont="1" applyFill="1" applyAlignment="1">
      <alignment horizontal="left" vertical="center" indent="1"/>
    </xf>
    <xf numFmtId="0" fontId="9"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horizontal="right"/>
    </xf>
    <xf numFmtId="0" fontId="9" fillId="0" borderId="4" xfId="0" applyFont="1" applyFill="1" applyBorder="1" applyAlignment="1">
      <alignment horizontal="left" vertical="center" indent="1"/>
    </xf>
    <xf numFmtId="0" fontId="9" fillId="0" borderId="4" xfId="0" applyFont="1" applyFill="1" applyBorder="1" applyAlignment="1">
      <alignment horizontal="center" vertical="center"/>
    </xf>
    <xf numFmtId="43" fontId="4" fillId="0" borderId="4" xfId="2" applyNumberFormat="1" applyFont="1" applyFill="1" applyBorder="1" applyAlignment="1">
      <alignment horizontal="right" vertical="center"/>
    </xf>
    <xf numFmtId="166" fontId="16" fillId="2" borderId="4" xfId="0" applyNumberFormat="1" applyFont="1" applyFill="1" applyBorder="1" applyAlignment="1">
      <alignment horizontal="right" vertical="center"/>
    </xf>
    <xf numFmtId="43" fontId="4" fillId="2" borderId="4" xfId="2" applyNumberFormat="1" applyFont="1" applyFill="1" applyBorder="1" applyAlignment="1">
      <alignment horizontal="right" vertical="center"/>
    </xf>
    <xf numFmtId="0" fontId="9" fillId="4" borderId="4"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Fill="1" applyAlignment="1">
      <alignment horizontal="center" vertical="center"/>
    </xf>
    <xf numFmtId="0" fontId="9" fillId="0" borderId="4" xfId="0" applyFont="1" applyFill="1" applyBorder="1" applyAlignment="1">
      <alignment horizontal="left" vertical="center" wrapText="1" indent="1"/>
    </xf>
    <xf numFmtId="0" fontId="9" fillId="0" borderId="4" xfId="0" applyFont="1" applyFill="1" applyBorder="1" applyAlignment="1">
      <alignment horizontal="center" vertical="center" wrapText="1"/>
    </xf>
    <xf numFmtId="0" fontId="9" fillId="0" borderId="0" xfId="0" applyFont="1" applyFill="1" applyAlignment="1">
      <alignment vertical="center"/>
    </xf>
    <xf numFmtId="0" fontId="6"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Fill="1" applyBorder="1" applyAlignment="1">
      <alignment horizontal="left" vertical="center" indent="1"/>
    </xf>
    <xf numFmtId="0" fontId="9" fillId="0" borderId="0" xfId="0" applyFont="1" applyFill="1" applyBorder="1" applyAlignment="1">
      <alignment horizontal="center" vertical="center"/>
    </xf>
    <xf numFmtId="0" fontId="6" fillId="0" borderId="0" xfId="0" applyFont="1" applyFill="1" applyAlignment="1">
      <alignment horizontal="center" vertical="center"/>
    </xf>
    <xf numFmtId="0" fontId="9" fillId="0" borderId="0" xfId="0" applyFont="1" applyFill="1" applyBorder="1" applyAlignment="1">
      <alignment vertical="center"/>
    </xf>
    <xf numFmtId="0" fontId="6"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171" fontId="4" fillId="0" borderId="4" xfId="2" applyNumberFormat="1" applyFont="1" applyFill="1" applyBorder="1" applyAlignment="1">
      <alignment horizontal="right" vertical="center"/>
    </xf>
    <xf numFmtId="44" fontId="15" fillId="3" borderId="4" xfId="2" applyNumberFormat="1" applyFont="1" applyFill="1" applyBorder="1" applyAlignment="1">
      <alignment horizontal="right" vertical="center"/>
    </xf>
    <xf numFmtId="0" fontId="9" fillId="0" borderId="7" xfId="0" applyFont="1" applyFill="1" applyBorder="1" applyAlignment="1">
      <alignment horizontal="left" vertical="center" indent="1"/>
    </xf>
    <xf numFmtId="0" fontId="9" fillId="4" borderId="7" xfId="0" applyFont="1" applyFill="1" applyBorder="1" applyAlignment="1">
      <alignment horizontal="center" vertical="center"/>
    </xf>
    <xf numFmtId="0" fontId="9" fillId="0" borderId="1" xfId="0" applyFont="1" applyFill="1" applyBorder="1" applyAlignment="1">
      <alignment horizontal="left" vertical="center" indent="1"/>
    </xf>
    <xf numFmtId="170" fontId="4" fillId="3" borderId="4" xfId="2" applyNumberFormat="1" applyFont="1" applyFill="1" applyBorder="1" applyAlignment="1">
      <alignment horizontal="right" vertical="center"/>
    </xf>
    <xf numFmtId="170" fontId="4" fillId="2" borderId="4" xfId="2" applyNumberFormat="1" applyFont="1" applyFill="1" applyBorder="1" applyAlignment="1">
      <alignment horizontal="right" vertical="center"/>
    </xf>
    <xf numFmtId="168" fontId="4" fillId="0" borderId="0" xfId="2" applyNumberFormat="1" applyFont="1" applyFill="1" applyBorder="1" applyAlignment="1">
      <alignment horizontal="right" vertical="center"/>
    </xf>
    <xf numFmtId="170" fontId="4" fillId="0" borderId="4" xfId="2" applyNumberFormat="1" applyFont="1" applyFill="1" applyBorder="1" applyAlignment="1">
      <alignment horizontal="right" vertical="center"/>
    </xf>
    <xf numFmtId="0" fontId="4" fillId="0" borderId="0" xfId="3" applyFont="1"/>
    <xf numFmtId="0" fontId="12" fillId="0" borderId="0" xfId="0" applyFont="1" applyAlignment="1">
      <alignment horizontal="center" vertical="center" wrapText="1"/>
    </xf>
    <xf numFmtId="0" fontId="12" fillId="0" borderId="0" xfId="0" applyFont="1" applyAlignment="1">
      <alignment vertical="center" wrapText="1"/>
    </xf>
    <xf numFmtId="0" fontId="15" fillId="0" borderId="0" xfId="3" applyFont="1" applyAlignment="1">
      <alignment horizontal="center" vertical="center"/>
    </xf>
    <xf numFmtId="168" fontId="4" fillId="2" borderId="4" xfId="2" applyNumberFormat="1" applyFont="1" applyFill="1" applyBorder="1" applyAlignment="1">
      <alignment horizontal="right" vertical="center"/>
    </xf>
    <xf numFmtId="0" fontId="4" fillId="0" borderId="0" xfId="0" applyFont="1" applyFill="1" applyBorder="1" applyAlignment="1">
      <alignment horizontal="right" vertical="center"/>
    </xf>
    <xf numFmtId="0" fontId="9" fillId="5" borderId="1" xfId="0" applyFont="1" applyFill="1" applyBorder="1" applyAlignment="1" applyProtection="1">
      <alignment horizontal="left" vertical="center" indent="1"/>
      <protection locked="0"/>
    </xf>
    <xf numFmtId="168" fontId="4" fillId="5" borderId="4" xfId="2" applyNumberFormat="1" applyFont="1" applyFill="1" applyBorder="1" applyAlignment="1" applyProtection="1">
      <alignment horizontal="right" vertical="center"/>
      <protection locked="0"/>
    </xf>
    <xf numFmtId="168" fontId="4" fillId="2" borderId="4" xfId="2" applyNumberFormat="1" applyFont="1" applyFill="1" applyBorder="1" applyAlignment="1" applyProtection="1">
      <alignment horizontal="right" vertical="center"/>
      <protection locked="0"/>
    </xf>
    <xf numFmtId="0" fontId="9" fillId="5" borderId="1" xfId="0" applyFont="1" applyFill="1" applyBorder="1" applyAlignment="1" applyProtection="1">
      <alignment horizontal="left" vertical="center"/>
      <protection locked="0"/>
    </xf>
    <xf numFmtId="0" fontId="13" fillId="6" borderId="1" xfId="0" applyFont="1" applyFill="1" applyBorder="1" applyAlignment="1">
      <alignment horizontal="left" vertical="center" wrapText="1" indent="1"/>
    </xf>
    <xf numFmtId="0" fontId="13" fillId="6" borderId="3" xfId="0" applyFont="1" applyFill="1" applyBorder="1" applyAlignment="1">
      <alignment horizontal="center" vertical="center" wrapText="1"/>
    </xf>
    <xf numFmtId="0" fontId="13" fillId="6" borderId="4" xfId="0" applyFont="1" applyFill="1" applyBorder="1" applyAlignment="1">
      <alignment horizontal="left" vertical="center" indent="1"/>
    </xf>
    <xf numFmtId="0" fontId="13" fillId="6" borderId="4" xfId="0" applyFont="1" applyFill="1" applyBorder="1" applyAlignment="1">
      <alignment horizontal="center" vertical="center"/>
    </xf>
    <xf numFmtId="43" fontId="5" fillId="6" borderId="4" xfId="2" applyNumberFormat="1" applyFont="1" applyFill="1" applyBorder="1" applyAlignment="1">
      <alignment horizontal="right" vertical="center"/>
    </xf>
    <xf numFmtId="0" fontId="5" fillId="6" borderId="5" xfId="0" applyFont="1" applyFill="1" applyBorder="1" applyAlignment="1">
      <alignment horizontal="left" vertical="center" indent="1"/>
    </xf>
    <xf numFmtId="0" fontId="7" fillId="6" borderId="6" xfId="0" applyFont="1" applyFill="1" applyBorder="1" applyAlignment="1">
      <alignment horizontal="left" vertical="center" indent="1"/>
    </xf>
    <xf numFmtId="0" fontId="5" fillId="6" borderId="1" xfId="0" applyFont="1" applyFill="1" applyBorder="1" applyAlignment="1">
      <alignment horizontal="left" vertical="center" indent="1"/>
    </xf>
    <xf numFmtId="0" fontId="7" fillId="6" borderId="3" xfId="0" applyFont="1" applyFill="1" applyBorder="1" applyAlignment="1">
      <alignment horizontal="left" vertical="center" indent="1"/>
    </xf>
    <xf numFmtId="169" fontId="7" fillId="6" borderId="4" xfId="1" applyNumberFormat="1" applyFont="1" applyFill="1" applyBorder="1" applyAlignment="1">
      <alignment horizontal="right" vertical="center"/>
    </xf>
    <xf numFmtId="0" fontId="5" fillId="6" borderId="4" xfId="0" applyFont="1" applyFill="1" applyBorder="1" applyAlignment="1">
      <alignment horizontal="left" vertical="center" indent="1"/>
    </xf>
    <xf numFmtId="0" fontId="7" fillId="6" borderId="4" xfId="0" applyFont="1" applyFill="1" applyBorder="1" applyAlignment="1">
      <alignment horizontal="left" vertical="center" indent="1"/>
    </xf>
    <xf numFmtId="170" fontId="5" fillId="6" borderId="4" xfId="2" applyNumberFormat="1" applyFont="1" applyFill="1" applyBorder="1" applyAlignment="1">
      <alignment horizontal="right" vertical="center"/>
    </xf>
    <xf numFmtId="0" fontId="13" fillId="6" borderId="1" xfId="0" applyFont="1" applyFill="1" applyBorder="1" applyAlignment="1">
      <alignment horizontal="left" vertical="center" indent="1"/>
    </xf>
    <xf numFmtId="0" fontId="9" fillId="0" borderId="0" xfId="0" applyFont="1" applyAlignment="1">
      <alignment horizontal="right"/>
    </xf>
    <xf numFmtId="0" fontId="17" fillId="0" borderId="0" xfId="0" applyFont="1" applyFill="1" applyBorder="1" applyAlignment="1">
      <alignment horizontal="center" vertical="center"/>
    </xf>
    <xf numFmtId="172" fontId="15" fillId="0" borderId="4" xfId="0" applyNumberFormat="1" applyFont="1" applyFill="1" applyBorder="1" applyAlignment="1">
      <alignment vertical="center"/>
    </xf>
    <xf numFmtId="173" fontId="15" fillId="0" borderId="4" xfId="0" applyNumberFormat="1" applyFont="1" applyFill="1" applyBorder="1" applyAlignment="1">
      <alignment vertical="center"/>
    </xf>
    <xf numFmtId="173" fontId="15" fillId="2" borderId="4" xfId="0" applyNumberFormat="1" applyFont="1" applyFill="1" applyBorder="1" applyAlignment="1">
      <alignment vertical="center"/>
    </xf>
    <xf numFmtId="172" fontId="15" fillId="0" borderId="4" xfId="2" applyNumberFormat="1" applyFont="1" applyFill="1" applyBorder="1" applyAlignment="1">
      <alignment vertical="center"/>
    </xf>
    <xf numFmtId="172" fontId="15" fillId="2" borderId="4" xfId="2" applyNumberFormat="1" applyFont="1" applyFill="1" applyBorder="1" applyAlignment="1">
      <alignment vertical="center"/>
    </xf>
    <xf numFmtId="167" fontId="4" fillId="0" borderId="4" xfId="2" applyNumberFormat="1" applyFont="1" applyFill="1" applyBorder="1" applyAlignment="1">
      <alignment horizontal="right" vertical="center"/>
    </xf>
    <xf numFmtId="167" fontId="4" fillId="2" borderId="4" xfId="2" applyNumberFormat="1" applyFont="1" applyFill="1" applyBorder="1" applyAlignment="1">
      <alignment horizontal="right" vertical="center"/>
    </xf>
    <xf numFmtId="169" fontId="4" fillId="0" borderId="4" xfId="1" applyNumberFormat="1" applyFont="1" applyFill="1" applyBorder="1" applyAlignment="1">
      <alignment horizontal="right" vertical="center"/>
    </xf>
    <xf numFmtId="169" fontId="4" fillId="2" borderId="4" xfId="1" applyNumberFormat="1" applyFont="1" applyFill="1" applyBorder="1" applyAlignment="1">
      <alignment horizontal="right" vertical="center"/>
    </xf>
    <xf numFmtId="0" fontId="18" fillId="0" borderId="4" xfId="0" applyFont="1" applyFill="1" applyBorder="1" applyAlignment="1">
      <alignment horizontal="center" vertical="center"/>
    </xf>
    <xf numFmtId="43" fontId="4" fillId="3" borderId="4" xfId="2" applyNumberFormat="1" applyFont="1" applyFill="1" applyBorder="1" applyAlignment="1">
      <alignment horizontal="right" vertical="center"/>
    </xf>
    <xf numFmtId="0" fontId="18" fillId="0" borderId="0" xfId="0" applyFont="1" applyFill="1" applyBorder="1" applyAlignment="1">
      <alignment horizontal="center" vertical="center"/>
    </xf>
    <xf numFmtId="0" fontId="9" fillId="0" borderId="4" xfId="0" applyFont="1" applyBorder="1" applyAlignment="1">
      <alignment horizontal="left" vertical="center" indent="1"/>
    </xf>
    <xf numFmtId="0" fontId="9" fillId="3" borderId="0" xfId="0" applyFont="1" applyFill="1"/>
    <xf numFmtId="0" fontId="19" fillId="0" borderId="0" xfId="0" applyFont="1" applyFill="1" applyBorder="1" applyAlignment="1">
      <alignment horizontal="center" vertical="center" wrapText="1"/>
    </xf>
    <xf numFmtId="0" fontId="9" fillId="5" borderId="4" xfId="0" applyFont="1" applyFill="1" applyBorder="1" applyAlignment="1" applyProtection="1">
      <alignment horizontal="left" vertical="center" indent="1"/>
      <protection locked="0"/>
    </xf>
    <xf numFmtId="2" fontId="4" fillId="5" borderId="4" xfId="2" applyNumberFormat="1" applyFont="1" applyFill="1" applyBorder="1" applyAlignment="1" applyProtection="1">
      <alignment horizontal="right" vertical="center"/>
      <protection locked="0"/>
    </xf>
    <xf numFmtId="0" fontId="9" fillId="5" borderId="1" xfId="0" applyNumberFormat="1" applyFont="1" applyFill="1" applyBorder="1" applyAlignment="1" applyProtection="1">
      <alignment horizontal="left" vertical="center" indent="1"/>
      <protection locked="0"/>
    </xf>
    <xf numFmtId="0" fontId="9" fillId="5" borderId="4" xfId="0" applyFont="1" applyFill="1" applyBorder="1" applyAlignment="1" applyProtection="1">
      <alignment horizontal="left" vertical="center"/>
      <protection locked="0"/>
    </xf>
    <xf numFmtId="0" fontId="9" fillId="5" borderId="1" xfId="0" applyNumberFormat="1" applyFont="1" applyFill="1" applyBorder="1" applyAlignment="1" applyProtection="1">
      <alignment horizontal="left" vertical="center"/>
      <protection locked="0"/>
    </xf>
    <xf numFmtId="0" fontId="9" fillId="0" borderId="0" xfId="0" applyFont="1" applyFill="1" applyBorder="1"/>
    <xf numFmtId="0" fontId="13" fillId="6" borderId="4" xfId="0" applyFont="1" applyFill="1" applyBorder="1" applyAlignment="1">
      <alignment horizontal="right" vertical="center" wrapText="1"/>
    </xf>
    <xf numFmtId="0" fontId="10" fillId="6" borderId="1" xfId="0" applyFont="1" applyFill="1" applyBorder="1" applyAlignment="1">
      <alignment horizontal="left" vertical="center"/>
    </xf>
    <xf numFmtId="0" fontId="13" fillId="6" borderId="2" xfId="0" applyFont="1" applyFill="1" applyBorder="1" applyAlignment="1">
      <alignment horizontal="center" vertical="center" wrapText="1"/>
    </xf>
    <xf numFmtId="0" fontId="14" fillId="6" borderId="2" xfId="0" applyFont="1" applyFill="1" applyBorder="1" applyAlignment="1">
      <alignment horizontal="center" vertical="center"/>
    </xf>
    <xf numFmtId="43" fontId="5" fillId="6" borderId="2" xfId="2" applyNumberFormat="1" applyFont="1" applyFill="1" applyBorder="1" applyAlignment="1">
      <alignment horizontal="center" vertical="center"/>
    </xf>
    <xf numFmtId="0" fontId="12" fillId="6" borderId="2" xfId="3" applyFont="1" applyFill="1" applyBorder="1" applyAlignment="1">
      <alignment horizontal="center" vertical="center" wrapText="1"/>
    </xf>
    <xf numFmtId="0" fontId="9" fillId="6" borderId="2" xfId="0" applyFont="1" applyFill="1" applyBorder="1"/>
    <xf numFmtId="43" fontId="5" fillId="6" borderId="3" xfId="2" applyNumberFormat="1" applyFont="1" applyFill="1" applyBorder="1" applyAlignment="1">
      <alignment horizontal="center" vertical="center"/>
    </xf>
    <xf numFmtId="0" fontId="3" fillId="0" borderId="0" xfId="4" applyAlignment="1">
      <alignment horizontal="center" vertical="center"/>
    </xf>
    <xf numFmtId="0" fontId="6" fillId="0" borderId="0" xfId="4" applyFont="1" applyAlignment="1">
      <alignment horizontal="center" vertical="center"/>
    </xf>
    <xf numFmtId="0" fontId="3" fillId="0" borderId="0" xfId="4" applyAlignment="1">
      <alignment vertical="center"/>
    </xf>
    <xf numFmtId="0" fontId="3" fillId="0" borderId="0" xfId="4" applyAlignment="1">
      <alignment horizontal="left" vertical="center" indent="1"/>
    </xf>
    <xf numFmtId="0" fontId="9" fillId="0" borderId="0" xfId="5" applyFont="1" applyAlignment="1">
      <alignment horizontal="right"/>
    </xf>
    <xf numFmtId="0" fontId="3" fillId="0" borderId="0" xfId="4"/>
    <xf numFmtId="0" fontId="6" fillId="0" borderId="0" xfId="4" applyFont="1" applyBorder="1" applyAlignment="1">
      <alignment horizontal="center" vertical="center" wrapText="1"/>
    </xf>
    <xf numFmtId="0" fontId="6" fillId="0" borderId="0" xfId="4" applyFont="1" applyBorder="1" applyAlignment="1">
      <alignment vertical="center" wrapText="1"/>
    </xf>
    <xf numFmtId="0" fontId="12" fillId="0" borderId="0" xfId="4" applyFont="1" applyBorder="1" applyAlignment="1">
      <alignment horizontal="center" vertical="center" wrapText="1"/>
    </xf>
    <xf numFmtId="0" fontId="12" fillId="0" borderId="0" xfId="4" applyFont="1" applyBorder="1" applyAlignment="1">
      <alignment vertical="center" wrapText="1"/>
    </xf>
    <xf numFmtId="0" fontId="14" fillId="0" borderId="0" xfId="4" applyFont="1" applyBorder="1" applyAlignment="1">
      <alignment horizontal="center" vertical="center"/>
    </xf>
    <xf numFmtId="0" fontId="20" fillId="7" borderId="4" xfId="4" applyFont="1" applyFill="1" applyBorder="1" applyAlignment="1">
      <alignment horizontal="center" vertical="center" wrapText="1"/>
    </xf>
    <xf numFmtId="0" fontId="8" fillId="0" borderId="0" xfId="4" applyFont="1" applyFill="1" applyBorder="1"/>
    <xf numFmtId="0" fontId="21" fillId="0" borderId="0" xfId="4" applyFont="1" applyBorder="1" applyAlignment="1">
      <alignment horizontal="center" vertical="center" wrapText="1"/>
    </xf>
    <xf numFmtId="0" fontId="21" fillId="0" borderId="0" xfId="4" applyFont="1" applyBorder="1" applyAlignment="1">
      <alignment vertical="center" wrapText="1"/>
    </xf>
    <xf numFmtId="0" fontId="6" fillId="0" borderId="4" xfId="4" applyFont="1" applyBorder="1" applyAlignment="1">
      <alignment horizontal="center" vertical="center"/>
    </xf>
    <xf numFmtId="0" fontId="15" fillId="0" borderId="4" xfId="4" applyFont="1" applyFill="1" applyBorder="1" applyAlignment="1">
      <alignment horizontal="left" vertical="center" indent="1"/>
    </xf>
    <xf numFmtId="0" fontId="15" fillId="0" borderId="4" xfId="4" applyFont="1" applyFill="1" applyBorder="1" applyAlignment="1">
      <alignment horizontal="center" vertical="center"/>
    </xf>
    <xf numFmtId="0" fontId="15" fillId="0" borderId="0" xfId="4" applyFont="1" applyFill="1" applyAlignment="1">
      <alignment horizontal="center" vertical="center"/>
    </xf>
    <xf numFmtId="164" fontId="15" fillId="0" borderId="4" xfId="5" applyNumberFormat="1" applyFont="1" applyFill="1" applyBorder="1" applyAlignment="1">
      <alignment horizontal="right" vertical="center"/>
    </xf>
    <xf numFmtId="164" fontId="15" fillId="2" borderId="4" xfId="5" applyNumberFormat="1" applyFont="1" applyFill="1" applyBorder="1" applyAlignment="1">
      <alignment horizontal="right" vertical="center"/>
    </xf>
    <xf numFmtId="164" fontId="23" fillId="0" borderId="4" xfId="4" applyNumberFormat="1" applyFont="1" applyFill="1" applyBorder="1" applyAlignment="1">
      <alignment horizontal="center" vertical="center"/>
    </xf>
    <xf numFmtId="0" fontId="15" fillId="0" borderId="0" xfId="4" applyFont="1" applyAlignment="1">
      <alignment horizontal="center" vertical="center"/>
    </xf>
    <xf numFmtId="0" fontId="15" fillId="0" borderId="0" xfId="4" applyFont="1" applyAlignment="1">
      <alignment vertical="center"/>
    </xf>
    <xf numFmtId="10" fontId="15" fillId="0" borderId="4" xfId="7" applyNumberFormat="1" applyFont="1" applyFill="1" applyBorder="1" applyAlignment="1">
      <alignment horizontal="right" vertical="center"/>
    </xf>
    <xf numFmtId="10" fontId="15" fillId="2" borderId="4" xfId="7" applyNumberFormat="1" applyFont="1" applyFill="1" applyBorder="1" applyAlignment="1">
      <alignment horizontal="right" vertical="center"/>
    </xf>
    <xf numFmtId="10" fontId="24" fillId="0" borderId="4" xfId="7" applyNumberFormat="1" applyFont="1" applyFill="1" applyBorder="1" applyAlignment="1">
      <alignment horizontal="center" vertical="center"/>
    </xf>
    <xf numFmtId="0" fontId="3" fillId="0" borderId="0" xfId="4" applyFill="1"/>
    <xf numFmtId="0" fontId="3" fillId="0" borderId="0" xfId="4" applyAlignment="1">
      <alignment wrapText="1"/>
    </xf>
    <xf numFmtId="165" fontId="15" fillId="0" borderId="4" xfId="5" applyNumberFormat="1" applyFont="1" applyFill="1" applyBorder="1" applyAlignment="1">
      <alignment horizontal="right" vertical="center"/>
    </xf>
    <xf numFmtId="165" fontId="15" fillId="2" borderId="4" xfId="5" applyNumberFormat="1" applyFont="1" applyFill="1" applyBorder="1" applyAlignment="1">
      <alignment horizontal="right" vertical="center"/>
    </xf>
    <xf numFmtId="164" fontId="23" fillId="0" borderId="4" xfId="4" applyNumberFormat="1" applyFont="1" applyFill="1" applyBorder="1" applyAlignment="1">
      <alignment horizontal="center" vertical="center" wrapText="1"/>
    </xf>
    <xf numFmtId="0" fontId="3" fillId="0" borderId="0" xfId="4" applyFill="1" applyAlignment="1">
      <alignment horizontal="left" vertical="center" indent="1"/>
    </xf>
    <xf numFmtId="0" fontId="3" fillId="0" borderId="0" xfId="4" applyFill="1" applyAlignment="1">
      <alignment horizontal="center" vertical="center"/>
    </xf>
    <xf numFmtId="0" fontId="3" fillId="0" borderId="0" xfId="5" applyFont="1" applyFill="1" applyAlignment="1">
      <alignment horizontal="right" vertical="center"/>
    </xf>
    <xf numFmtId="0" fontId="3" fillId="0" borderId="0" xfId="5" applyFont="1" applyAlignment="1">
      <alignment horizontal="right"/>
    </xf>
    <xf numFmtId="0" fontId="23" fillId="0" borderId="0" xfId="4" applyFont="1" applyFill="1" applyBorder="1" applyAlignment="1">
      <alignment horizontal="center" vertical="center"/>
    </xf>
    <xf numFmtId="0" fontId="3" fillId="0" borderId="4" xfId="4" applyFill="1" applyBorder="1" applyAlignment="1">
      <alignment horizontal="left" vertical="center" indent="1"/>
    </xf>
    <xf numFmtId="0" fontId="3" fillId="0" borderId="4" xfId="4" applyFill="1" applyBorder="1" applyAlignment="1">
      <alignment horizontal="center" vertical="center"/>
    </xf>
    <xf numFmtId="43" fontId="3" fillId="0" borderId="4" xfId="7" applyNumberFormat="1" applyFont="1" applyFill="1" applyBorder="1" applyAlignment="1">
      <alignment horizontal="right" vertical="center"/>
    </xf>
    <xf numFmtId="166" fontId="16" fillId="2" borderId="4" xfId="5" applyNumberFormat="1" applyFont="1" applyFill="1" applyBorder="1" applyAlignment="1">
      <alignment horizontal="right" vertical="center"/>
    </xf>
    <xf numFmtId="43" fontId="23" fillId="0" borderId="4" xfId="7" applyNumberFormat="1" applyFont="1" applyFill="1" applyBorder="1" applyAlignment="1">
      <alignment horizontal="center" vertical="center" wrapText="1"/>
    </xf>
    <xf numFmtId="43" fontId="3" fillId="2" borderId="4" xfId="7" applyNumberFormat="1" applyFont="1" applyFill="1" applyBorder="1" applyAlignment="1">
      <alignment horizontal="right" vertical="center"/>
    </xf>
    <xf numFmtId="43" fontId="23" fillId="0" borderId="4" xfId="7" applyNumberFormat="1" applyFont="1" applyFill="1" applyBorder="1" applyAlignment="1">
      <alignment horizontal="center" vertical="center"/>
    </xf>
    <xf numFmtId="0" fontId="12" fillId="0" borderId="0" xfId="4" applyFont="1" applyAlignment="1">
      <alignment horizontal="center" vertical="center"/>
    </xf>
    <xf numFmtId="0" fontId="12" fillId="0" borderId="0" xfId="4" applyFont="1" applyAlignment="1">
      <alignment vertical="center"/>
    </xf>
    <xf numFmtId="0" fontId="12" fillId="0" borderId="0" xfId="4" applyFont="1" applyFill="1" applyAlignment="1">
      <alignment horizontal="center" vertical="center"/>
    </xf>
    <xf numFmtId="43" fontId="23" fillId="7" borderId="4" xfId="7" applyNumberFormat="1" applyFont="1" applyFill="1" applyBorder="1" applyAlignment="1">
      <alignment horizontal="center" vertical="center"/>
    </xf>
    <xf numFmtId="0" fontId="3" fillId="0" borderId="4" xfId="4" applyFill="1" applyBorder="1" applyAlignment="1">
      <alignment horizontal="left" vertical="center" wrapText="1" indent="1"/>
    </xf>
    <xf numFmtId="0" fontId="3" fillId="0" borderId="4" xfId="4" applyFill="1" applyBorder="1" applyAlignment="1">
      <alignment horizontal="center" vertical="center" wrapText="1"/>
    </xf>
    <xf numFmtId="0" fontId="23" fillId="0" borderId="4" xfId="7" applyNumberFormat="1" applyFont="1" applyFill="1" applyBorder="1" applyAlignment="1">
      <alignment horizontal="center" vertical="center" wrapText="1"/>
    </xf>
    <xf numFmtId="0" fontId="3" fillId="0" borderId="4" xfId="4" applyFont="1" applyFill="1" applyBorder="1" applyAlignment="1">
      <alignment horizontal="center" vertical="center"/>
    </xf>
    <xf numFmtId="167" fontId="3" fillId="0" borderId="4" xfId="7" applyNumberFormat="1" applyFont="1" applyFill="1" applyBorder="1" applyAlignment="1">
      <alignment horizontal="right" vertical="center"/>
    </xf>
    <xf numFmtId="167" fontId="3" fillId="2" borderId="4" xfId="7" applyNumberFormat="1" applyFont="1" applyFill="1" applyBorder="1" applyAlignment="1">
      <alignment horizontal="right" vertical="center"/>
    </xf>
    <xf numFmtId="167" fontId="23" fillId="0" borderId="4" xfId="7" applyNumberFormat="1" applyFont="1" applyFill="1" applyBorder="1" applyAlignment="1">
      <alignment horizontal="center" vertical="center"/>
    </xf>
    <xf numFmtId="167" fontId="23" fillId="0" borderId="4" xfId="7" applyNumberFormat="1" applyFont="1" applyFill="1" applyBorder="1" applyAlignment="1">
      <alignment horizontal="center" vertical="center" wrapText="1"/>
    </xf>
    <xf numFmtId="0" fontId="3" fillId="0" borderId="0" xfId="4" applyFill="1" applyAlignment="1">
      <alignment vertical="center"/>
    </xf>
    <xf numFmtId="0" fontId="23" fillId="0" borderId="0" xfId="4" applyFont="1" applyFill="1" applyBorder="1" applyAlignment="1">
      <alignment vertical="center"/>
    </xf>
    <xf numFmtId="0" fontId="6" fillId="0" borderId="0" xfId="4" applyFont="1" applyBorder="1" applyAlignment="1">
      <alignment horizontal="center" vertical="center"/>
    </xf>
    <xf numFmtId="0" fontId="3" fillId="0" borderId="0" xfId="4" applyBorder="1" applyAlignment="1">
      <alignment vertical="center"/>
    </xf>
    <xf numFmtId="0" fontId="3" fillId="0" borderId="0" xfId="4" applyFill="1" applyBorder="1" applyAlignment="1">
      <alignment horizontal="left" vertical="center" indent="1"/>
    </xf>
    <xf numFmtId="0" fontId="3" fillId="0" borderId="0" xfId="4" applyFont="1" applyFill="1" applyBorder="1" applyAlignment="1">
      <alignment horizontal="center" vertical="center"/>
    </xf>
    <xf numFmtId="0" fontId="3" fillId="0" borderId="0" xfId="4" applyFill="1" applyBorder="1" applyAlignment="1">
      <alignment horizontal="center" vertical="center"/>
    </xf>
    <xf numFmtId="168" fontId="3" fillId="0" borderId="0" xfId="7" applyNumberFormat="1" applyFont="1" applyFill="1" applyBorder="1" applyAlignment="1">
      <alignment horizontal="right" vertical="center"/>
    </xf>
    <xf numFmtId="168" fontId="23" fillId="0" borderId="0" xfId="7" applyNumberFormat="1" applyFont="1" applyFill="1" applyBorder="1" applyAlignment="1">
      <alignment horizontal="center" vertical="center"/>
    </xf>
    <xf numFmtId="0" fontId="6" fillId="0" borderId="0" xfId="4" applyFont="1" applyFill="1" applyAlignment="1">
      <alignment horizontal="center" vertical="center"/>
    </xf>
    <xf numFmtId="0" fontId="3" fillId="0" borderId="0" xfId="4" applyFont="1" applyFill="1" applyBorder="1" applyAlignment="1">
      <alignment vertical="center"/>
    </xf>
    <xf numFmtId="0" fontId="9" fillId="0" borderId="4" xfId="4" applyFont="1" applyFill="1" applyBorder="1" applyAlignment="1">
      <alignment horizontal="left" vertical="center" indent="1"/>
    </xf>
    <xf numFmtId="0" fontId="3" fillId="0" borderId="4" xfId="4" applyFont="1" applyFill="1" applyBorder="1" applyAlignment="1">
      <alignment horizontal="left" vertical="center" indent="1"/>
    </xf>
    <xf numFmtId="0" fontId="3" fillId="0" borderId="0" xfId="4" applyFont="1" applyFill="1" applyAlignment="1">
      <alignment horizontal="center" vertical="center"/>
    </xf>
    <xf numFmtId="169" fontId="3" fillId="0" borderId="4" xfId="8" applyNumberFormat="1" applyFont="1" applyFill="1" applyBorder="1" applyAlignment="1">
      <alignment horizontal="right" vertical="center"/>
    </xf>
    <xf numFmtId="169" fontId="3" fillId="2" borderId="4" xfId="8" applyNumberFormat="1" applyFont="1" applyFill="1" applyBorder="1" applyAlignment="1">
      <alignment horizontal="right" vertical="center"/>
    </xf>
    <xf numFmtId="169" fontId="23" fillId="0" borderId="4" xfId="7" applyNumberFormat="1" applyFont="1" applyFill="1" applyBorder="1" applyAlignment="1">
      <alignment horizontal="center" vertical="center"/>
    </xf>
    <xf numFmtId="170" fontId="3" fillId="3" borderId="4" xfId="7" applyNumberFormat="1" applyFont="1" applyFill="1" applyBorder="1" applyAlignment="1">
      <alignment horizontal="right" vertical="center"/>
    </xf>
    <xf numFmtId="170" fontId="3" fillId="2" borderId="4" xfId="7" applyNumberFormat="1" applyFont="1" applyFill="1" applyBorder="1" applyAlignment="1">
      <alignment horizontal="right" vertical="center"/>
    </xf>
    <xf numFmtId="170" fontId="23" fillId="8" borderId="4" xfId="7" applyNumberFormat="1" applyFont="1" applyFill="1" applyBorder="1" applyAlignment="1">
      <alignment horizontal="center" vertical="center"/>
    </xf>
    <xf numFmtId="0" fontId="6" fillId="0" borderId="0" xfId="4" applyFont="1" applyAlignment="1">
      <alignment vertical="center"/>
    </xf>
    <xf numFmtId="169" fontId="23" fillId="7" borderId="4" xfId="7" applyNumberFormat="1" applyFont="1" applyFill="1" applyBorder="1" applyAlignment="1">
      <alignment horizontal="center" vertical="center"/>
    </xf>
    <xf numFmtId="0" fontId="21" fillId="0" borderId="0" xfId="4" applyFont="1" applyAlignment="1">
      <alignment horizontal="center" vertical="center"/>
    </xf>
    <xf numFmtId="0" fontId="21" fillId="0" borderId="0" xfId="4" applyFont="1" applyAlignment="1">
      <alignment vertical="center"/>
    </xf>
    <xf numFmtId="171" fontId="3" fillId="0" borderId="4" xfId="7" applyNumberFormat="1" applyFont="1" applyFill="1" applyBorder="1" applyAlignment="1">
      <alignment horizontal="right" vertical="center"/>
    </xf>
    <xf numFmtId="171" fontId="23" fillId="0" borderId="4" xfId="7" applyNumberFormat="1" applyFont="1" applyFill="1" applyBorder="1" applyAlignment="1">
      <alignment horizontal="center" vertical="center"/>
    </xf>
    <xf numFmtId="44" fontId="3" fillId="3" borderId="4" xfId="7" applyNumberFormat="1" applyFont="1" applyFill="1" applyBorder="1" applyAlignment="1">
      <alignment horizontal="right" vertical="center"/>
    </xf>
    <xf numFmtId="44" fontId="24" fillId="8" borderId="4" xfId="7" applyNumberFormat="1" applyFont="1" applyFill="1" applyBorder="1" applyAlignment="1">
      <alignment horizontal="center" vertical="center"/>
    </xf>
    <xf numFmtId="169" fontId="15" fillId="3" borderId="4" xfId="7" applyNumberFormat="1" applyFont="1" applyFill="1" applyBorder="1" applyAlignment="1">
      <alignment horizontal="right" vertical="center"/>
    </xf>
    <xf numFmtId="10" fontId="24" fillId="8" borderId="4" xfId="7" applyNumberFormat="1" applyFont="1" applyFill="1" applyBorder="1" applyAlignment="1">
      <alignment horizontal="center" vertical="center"/>
    </xf>
    <xf numFmtId="0" fontId="3" fillId="0" borderId="7" xfId="4" applyFill="1" applyBorder="1" applyAlignment="1">
      <alignment horizontal="left" vertical="center" indent="1"/>
    </xf>
    <xf numFmtId="0" fontId="3" fillId="0" borderId="7" xfId="4" applyFont="1" applyFill="1" applyBorder="1" applyAlignment="1">
      <alignment horizontal="center" vertical="center"/>
    </xf>
    <xf numFmtId="43" fontId="3" fillId="3" borderId="4" xfId="7" applyNumberFormat="1" applyFont="1" applyFill="1" applyBorder="1" applyAlignment="1">
      <alignment horizontal="right" vertical="center"/>
    </xf>
    <xf numFmtId="43" fontId="23" fillId="8" borderId="4" xfId="7" applyNumberFormat="1" applyFont="1" applyFill="1" applyBorder="1" applyAlignment="1">
      <alignment horizontal="center" vertical="center"/>
    </xf>
    <xf numFmtId="0" fontId="3" fillId="0" borderId="1" xfId="4" applyFill="1" applyBorder="1" applyAlignment="1">
      <alignment horizontal="left" vertical="center" indent="1"/>
    </xf>
    <xf numFmtId="0" fontId="3" fillId="0" borderId="4" xfId="4" applyBorder="1" applyAlignment="1">
      <alignment horizontal="left" vertical="center" indent="1"/>
    </xf>
    <xf numFmtId="0" fontId="6" fillId="0" borderId="4" xfId="4" applyFont="1" applyFill="1" applyBorder="1" applyAlignment="1">
      <alignment horizontal="center" vertical="center"/>
    </xf>
    <xf numFmtId="170" fontId="3" fillId="0" borderId="4" xfId="7" applyNumberFormat="1" applyFont="1" applyFill="1" applyBorder="1" applyAlignment="1">
      <alignment horizontal="right" vertical="center"/>
    </xf>
    <xf numFmtId="170" fontId="23" fillId="0" borderId="4" xfId="7" applyNumberFormat="1" applyFont="1" applyFill="1" applyBorder="1" applyAlignment="1">
      <alignment horizontal="center" vertical="center"/>
    </xf>
    <xf numFmtId="170" fontId="23" fillId="7" borderId="4" xfId="7" applyNumberFormat="1" applyFont="1" applyFill="1" applyBorder="1" applyAlignment="1">
      <alignment horizontal="center" vertical="center"/>
    </xf>
    <xf numFmtId="0" fontId="6" fillId="0" borderId="0" xfId="4" applyFont="1" applyFill="1" applyBorder="1" applyAlignment="1">
      <alignment horizontal="center" vertical="center"/>
    </xf>
    <xf numFmtId="0" fontId="3" fillId="0" borderId="0" xfId="4" applyFill="1" applyBorder="1" applyAlignment="1">
      <alignment vertical="center"/>
    </xf>
    <xf numFmtId="0" fontId="3" fillId="0" borderId="0" xfId="5" applyFont="1" applyFill="1" applyBorder="1" applyAlignment="1">
      <alignment horizontal="right" vertical="center"/>
    </xf>
    <xf numFmtId="0" fontId="3" fillId="0" borderId="0" xfId="6"/>
    <xf numFmtId="0" fontId="12" fillId="0" borderId="0" xfId="4" applyFont="1" applyAlignment="1">
      <alignment horizontal="center" vertical="center" wrapText="1"/>
    </xf>
    <xf numFmtId="0" fontId="12" fillId="0" borderId="0" xfId="4" applyFont="1" applyAlignment="1">
      <alignment vertical="center" wrapText="1"/>
    </xf>
    <xf numFmtId="0" fontId="12" fillId="0" borderId="0" xfId="6" applyFont="1" applyAlignment="1">
      <alignment horizontal="center" vertical="center" wrapText="1"/>
    </xf>
    <xf numFmtId="0" fontId="15" fillId="0" borderId="0" xfId="6" applyFont="1" applyAlignment="1">
      <alignment horizontal="center" vertical="center"/>
    </xf>
    <xf numFmtId="0" fontId="6" fillId="0" borderId="0" xfId="6" applyFont="1" applyAlignment="1">
      <alignment horizontal="center" vertical="center"/>
    </xf>
    <xf numFmtId="168" fontId="3" fillId="2" borderId="4" xfId="7" applyNumberFormat="1" applyFont="1" applyFill="1" applyBorder="1" applyAlignment="1">
      <alignment horizontal="right" vertical="center"/>
    </xf>
    <xf numFmtId="43" fontId="22" fillId="7" borderId="4" xfId="7" applyNumberFormat="1" applyFont="1" applyFill="1" applyBorder="1" applyAlignment="1">
      <alignment horizontal="center" vertical="center"/>
    </xf>
    <xf numFmtId="0" fontId="22" fillId="0" borderId="0" xfId="4" applyFont="1" applyFill="1" applyBorder="1" applyAlignment="1">
      <alignment horizontal="center" vertical="center"/>
    </xf>
    <xf numFmtId="0" fontId="22" fillId="0" borderId="0" xfId="4" applyFont="1" applyFill="1" applyBorder="1" applyAlignment="1">
      <alignment vertical="center"/>
    </xf>
    <xf numFmtId="168" fontId="3" fillId="2" borderId="4" xfId="7" applyNumberFormat="1" applyFont="1" applyFill="1" applyBorder="1" applyAlignment="1" applyProtection="1">
      <alignment horizontal="right" vertical="center"/>
      <protection locked="0"/>
    </xf>
    <xf numFmtId="0" fontId="3" fillId="5" borderId="1" xfId="4" applyFill="1" applyBorder="1" applyAlignment="1" applyProtection="1">
      <alignment horizontal="left" vertical="center" indent="1"/>
      <protection locked="0"/>
    </xf>
    <xf numFmtId="168" fontId="3" fillId="5" borderId="4" xfId="7" applyNumberFormat="1" applyFont="1" applyFill="1" applyBorder="1" applyAlignment="1" applyProtection="1">
      <alignment horizontal="center" vertical="center"/>
      <protection locked="0"/>
    </xf>
    <xf numFmtId="168" fontId="3" fillId="5" borderId="4" xfId="7" applyNumberFormat="1" applyFont="1" applyFill="1" applyBorder="1" applyAlignment="1" applyProtection="1">
      <alignment horizontal="right" vertical="center"/>
      <protection locked="0"/>
    </xf>
    <xf numFmtId="168" fontId="25" fillId="9" borderId="4" xfId="7" applyNumberFormat="1" applyFont="1" applyFill="1" applyBorder="1" applyAlignment="1" applyProtection="1">
      <alignment horizontal="center" vertical="center"/>
      <protection locked="0"/>
    </xf>
    <xf numFmtId="0" fontId="3" fillId="5" borderId="1" xfId="4" applyFill="1" applyBorder="1" applyAlignment="1" applyProtection="1">
      <alignment horizontal="left" vertical="center"/>
      <protection locked="0"/>
    </xf>
    <xf numFmtId="0" fontId="3" fillId="0" borderId="0" xfId="4" quotePrefix="1" applyAlignment="1">
      <alignment horizontal="center" vertical="center"/>
    </xf>
    <xf numFmtId="0" fontId="10" fillId="6" borderId="1" xfId="4" applyFont="1" applyFill="1" applyBorder="1" applyAlignment="1">
      <alignment horizontal="left" vertical="center" wrapText="1" indent="1"/>
    </xf>
    <xf numFmtId="0" fontId="11" fillId="6" borderId="2" xfId="4" applyFont="1" applyFill="1" applyBorder="1" applyAlignment="1">
      <alignment horizontal="left" vertical="center" wrapText="1" indent="1"/>
    </xf>
    <xf numFmtId="0" fontId="11" fillId="6" borderId="2" xfId="4" applyFont="1" applyFill="1" applyBorder="1" applyAlignment="1">
      <alignment horizontal="left" vertical="center" indent="1"/>
    </xf>
    <xf numFmtId="0" fontId="11" fillId="6" borderId="2" xfId="5" applyFont="1" applyFill="1" applyBorder="1" applyAlignment="1">
      <alignment horizontal="right" vertical="center" indent="1"/>
    </xf>
    <xf numFmtId="0" fontId="3" fillId="6" borderId="2" xfId="4" applyFill="1" applyBorder="1"/>
    <xf numFmtId="0" fontId="3" fillId="6" borderId="3" xfId="4" applyFill="1" applyBorder="1"/>
    <xf numFmtId="0" fontId="13" fillId="6" borderId="1" xfId="4" applyFont="1" applyFill="1" applyBorder="1" applyAlignment="1">
      <alignment horizontal="left" vertical="center" wrapText="1" indent="1"/>
    </xf>
    <xf numFmtId="0" fontId="13" fillId="6" borderId="3" xfId="4" applyFont="1" applyFill="1" applyBorder="1" applyAlignment="1">
      <alignment horizontal="center" vertical="center" wrapText="1"/>
    </xf>
    <xf numFmtId="0" fontId="13" fillId="6" borderId="4" xfId="5" applyFont="1" applyFill="1" applyBorder="1" applyAlignment="1">
      <alignment horizontal="right" vertical="center" wrapText="1"/>
    </xf>
    <xf numFmtId="0" fontId="5" fillId="6" borderId="4" xfId="4" applyFont="1" applyFill="1" applyBorder="1" applyAlignment="1">
      <alignment horizontal="center" vertical="center" wrapText="1"/>
    </xf>
    <xf numFmtId="0" fontId="15" fillId="6" borderId="2" xfId="6" applyFont="1" applyFill="1" applyBorder="1" applyAlignment="1">
      <alignment horizontal="center" vertical="center"/>
    </xf>
    <xf numFmtId="0" fontId="22" fillId="7" borderId="3" xfId="4" applyFont="1" applyFill="1" applyBorder="1" applyAlignment="1">
      <alignment horizontal="left" vertical="center" indent="1"/>
    </xf>
    <xf numFmtId="0" fontId="13" fillId="6" borderId="4" xfId="4" applyFont="1" applyFill="1" applyBorder="1" applyAlignment="1">
      <alignment horizontal="left" vertical="center" indent="1"/>
    </xf>
    <xf numFmtId="0" fontId="13" fillId="6" borderId="4" xfId="4" applyFont="1" applyFill="1" applyBorder="1" applyAlignment="1">
      <alignment horizontal="center" vertical="center"/>
    </xf>
    <xf numFmtId="43" fontId="5" fillId="6" borderId="4" xfId="7" applyNumberFormat="1" applyFont="1" applyFill="1" applyBorder="1" applyAlignment="1">
      <alignment horizontal="right" vertical="center"/>
    </xf>
    <xf numFmtId="0" fontId="5" fillId="6" borderId="5" xfId="4" applyFont="1" applyFill="1" applyBorder="1" applyAlignment="1">
      <alignment horizontal="left" vertical="center" indent="1"/>
    </xf>
    <xf numFmtId="0" fontId="7" fillId="6" borderId="6" xfId="4" applyFont="1" applyFill="1" applyBorder="1" applyAlignment="1">
      <alignment horizontal="left" vertical="center" indent="1"/>
    </xf>
    <xf numFmtId="169" fontId="7" fillId="6" borderId="4" xfId="8" applyNumberFormat="1" applyFont="1" applyFill="1" applyBorder="1" applyAlignment="1">
      <alignment horizontal="right" vertical="center"/>
    </xf>
    <xf numFmtId="0" fontId="13" fillId="6" borderId="1" xfId="4" applyFont="1" applyFill="1" applyBorder="1" applyAlignment="1">
      <alignment horizontal="left" vertical="center" indent="1"/>
    </xf>
    <xf numFmtId="0" fontId="7" fillId="6" borderId="3" xfId="4" applyFont="1" applyFill="1" applyBorder="1" applyAlignment="1">
      <alignment horizontal="left" vertical="center" indent="1"/>
    </xf>
    <xf numFmtId="0" fontId="12" fillId="6" borderId="0" xfId="4" applyFont="1" applyFill="1" applyAlignment="1">
      <alignment horizontal="center" vertical="center"/>
    </xf>
    <xf numFmtId="0" fontId="5" fillId="6" borderId="1" xfId="4" applyFont="1" applyFill="1" applyBorder="1" applyAlignment="1">
      <alignment horizontal="left" vertical="center" indent="1"/>
    </xf>
    <xf numFmtId="0" fontId="5" fillId="6" borderId="4" xfId="4" applyFont="1" applyFill="1" applyBorder="1" applyAlignment="1">
      <alignment horizontal="left" vertical="center" indent="1"/>
    </xf>
    <xf numFmtId="0" fontId="7" fillId="6" borderId="4" xfId="4" applyFont="1" applyFill="1" applyBorder="1" applyAlignment="1">
      <alignment horizontal="left" vertical="center" indent="1"/>
    </xf>
    <xf numFmtId="0" fontId="6" fillId="6" borderId="0" xfId="4" applyFont="1" applyFill="1" applyAlignment="1">
      <alignment horizontal="center" vertical="center"/>
    </xf>
    <xf numFmtId="170" fontId="5" fillId="6" borderId="4" xfId="7" applyNumberFormat="1" applyFont="1" applyFill="1" applyBorder="1" applyAlignment="1">
      <alignment horizontal="right" vertical="center"/>
    </xf>
    <xf numFmtId="0" fontId="3" fillId="6" borderId="2" xfId="5" applyFont="1" applyFill="1" applyBorder="1" applyAlignment="1">
      <alignment horizontal="right" vertical="center"/>
    </xf>
    <xf numFmtId="0" fontId="3" fillId="6" borderId="3" xfId="5" applyFont="1" applyFill="1" applyBorder="1" applyAlignment="1">
      <alignment horizontal="right" vertical="center"/>
    </xf>
    <xf numFmtId="0" fontId="3" fillId="0" borderId="4" xfId="4" applyBorder="1" applyAlignment="1">
      <alignment horizontal="center" wrapTex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2" fillId="0" borderId="4" xfId="4" applyFont="1" applyFill="1" applyBorder="1" applyAlignment="1">
      <alignment horizontal="left" vertical="center" indent="1"/>
    </xf>
    <xf numFmtId="44" fontId="2" fillId="2" borderId="4" xfId="7" applyNumberFormat="1" applyFont="1" applyFill="1" applyBorder="1" applyAlignment="1">
      <alignment horizontal="right" vertical="center"/>
    </xf>
    <xf numFmtId="171" fontId="2" fillId="2" borderId="4" xfId="9" applyNumberFormat="1" applyFont="1" applyFill="1" applyBorder="1" applyAlignment="1">
      <alignment horizontal="right" vertical="center"/>
    </xf>
    <xf numFmtId="171" fontId="3" fillId="2" borderId="4" xfId="7" applyNumberFormat="1" applyFont="1" applyFill="1" applyBorder="1" applyAlignment="1">
      <alignment horizontal="right" vertical="center"/>
    </xf>
    <xf numFmtId="44" fontId="3" fillId="2" borderId="4" xfId="7" applyNumberFormat="1" applyFont="1" applyFill="1" applyBorder="1" applyAlignment="1">
      <alignment horizontal="right" vertical="center"/>
    </xf>
    <xf numFmtId="169" fontId="15" fillId="2" borderId="4" xfId="7" applyNumberFormat="1" applyFont="1" applyFill="1" applyBorder="1" applyAlignment="1">
      <alignment horizontal="right" vertical="center"/>
    </xf>
    <xf numFmtId="0" fontId="9" fillId="0" borderId="0" xfId="0" applyFont="1" applyAlignment="1">
      <alignment horizontal="left" vertical="center"/>
    </xf>
    <xf numFmtId="0" fontId="9" fillId="0" borderId="0" xfId="0" applyFont="1" applyAlignment="1">
      <alignment horizontal="left"/>
    </xf>
    <xf numFmtId="0" fontId="9" fillId="0" borderId="0" xfId="0" applyFont="1" applyFill="1"/>
    <xf numFmtId="0" fontId="10" fillId="6" borderId="2" xfId="0" applyFont="1" applyFill="1" applyBorder="1" applyAlignment="1">
      <alignment horizontal="left" vertical="center" wrapText="1"/>
    </xf>
    <xf numFmtId="43" fontId="3" fillId="0" borderId="0" xfId="5" applyNumberFormat="1" applyFont="1" applyFill="1" applyAlignment="1">
      <alignment horizontal="right" vertical="center"/>
    </xf>
    <xf numFmtId="0" fontId="1" fillId="0" borderId="4" xfId="4" applyFont="1" applyFill="1" applyBorder="1" applyAlignment="1">
      <alignment horizontal="left" vertical="center" indent="1"/>
    </xf>
    <xf numFmtId="0" fontId="10" fillId="6" borderId="1"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cellXfs>
  <cellStyles count="11">
    <cellStyle name="Comma" xfId="9" builtinId="3"/>
    <cellStyle name="Comma 10 2" xfId="10"/>
    <cellStyle name="Normal" xfId="0" builtinId="0"/>
    <cellStyle name="Normal 125" xfId="3"/>
    <cellStyle name="Normal 125 2" xfId="6"/>
    <cellStyle name="Normal 2" xfId="4"/>
    <cellStyle name="Normal 2 2" xfId="5"/>
    <cellStyle name="Percent" xfId="1" builtinId="5"/>
    <cellStyle name="Percent 14" xfId="2"/>
    <cellStyle name="Percent 14 2" xfId="7"/>
    <cellStyle name="Percent 2" xfId="8"/>
  </cellStyles>
  <dxfs count="0"/>
  <tableStyles count="0" defaultTableStyle="TableStyleMedium2" defaultPivotStyle="PivotStyleLight16"/>
  <colors>
    <mruColors>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653143</xdr:colOff>
      <xdr:row>3</xdr:row>
      <xdr:rowOff>21771</xdr:rowOff>
    </xdr:from>
    <xdr:to>
      <xdr:col>15</xdr:col>
      <xdr:colOff>228600</xdr:colOff>
      <xdr:row>28</xdr:row>
      <xdr:rowOff>116674</xdr:rowOff>
    </xdr:to>
    <xdr:sp macro="" textlink="">
      <xdr:nvSpPr>
        <xdr:cNvPr id="2" name="Content Placeholder 2">
          <a:extLst>
            <a:ext uri="{FF2B5EF4-FFF2-40B4-BE49-F238E27FC236}">
              <a16:creationId xmlns:a16="http://schemas.microsoft.com/office/drawing/2014/main" id="{60337DD1-C593-425E-A1EC-69D70446D456}"/>
            </a:ext>
          </a:extLst>
        </xdr:cNvPr>
        <xdr:cNvSpPr>
          <a:spLocks noGrp="1"/>
        </xdr:cNvSpPr>
      </xdr:nvSpPr>
      <xdr:spPr>
        <a:xfrm>
          <a:off x="1382486" y="576942"/>
          <a:ext cx="9786257" cy="4721332"/>
        </a:xfrm>
        <a:prstGeom prst="rect">
          <a:avLst/>
        </a:prstGeom>
      </xdr:spPr>
      <xdr:txBody>
        <a:bodyPr vert="horz" wrap="square" lIns="91440" tIns="45720" rIns="91440" bIns="45720" rtlCol="0">
          <a:noAutofit/>
        </a:bodyPr>
        <a:lstStyle>
          <a:lvl1pPr marL="179388" indent="-179388" algn="l" defTabSz="914400" rtl="0" eaLnBrk="1" latinLnBrk="0" hangingPunct="1">
            <a:spcBef>
              <a:spcPct val="20000"/>
            </a:spcBef>
            <a:buClr>
              <a:schemeClr val="accent2"/>
            </a:buClr>
            <a:buFont typeface="Arial" panose="020B0604020202020204" pitchFamily="34" charset="0"/>
            <a:buChar char="•"/>
            <a:defRPr sz="2800" kern="1200">
              <a:solidFill>
                <a:schemeClr val="accent1"/>
              </a:solidFill>
              <a:latin typeface="Arial"/>
              <a:ea typeface="+mn-ea"/>
              <a:cs typeface="+mn-cs"/>
            </a:defRPr>
          </a:lvl1pPr>
          <a:lvl2pPr marL="742950" indent="-285750" algn="l" defTabSz="914400" rtl="0" eaLnBrk="1" latinLnBrk="0" hangingPunct="1">
            <a:spcBef>
              <a:spcPct val="20000"/>
            </a:spcBef>
            <a:buClr>
              <a:schemeClr val="accent2"/>
            </a:buClr>
            <a:buFont typeface="Arial" panose="020B0604020202020204" pitchFamily="34" charset="0"/>
            <a:buChar char="–"/>
            <a:defRPr sz="2400" kern="1200">
              <a:solidFill>
                <a:schemeClr val="accent1"/>
              </a:solidFill>
              <a:latin typeface="Arial"/>
              <a:ea typeface="+mn-ea"/>
              <a:cs typeface="+mn-cs"/>
            </a:defRPr>
          </a:lvl2pPr>
          <a:lvl3pPr marL="1143000" indent="-228600" algn="l" defTabSz="914400" rtl="0" eaLnBrk="1" latinLnBrk="0" hangingPunct="1">
            <a:spcBef>
              <a:spcPct val="20000"/>
            </a:spcBef>
            <a:buClr>
              <a:schemeClr val="accent2"/>
            </a:buClr>
            <a:buFont typeface="Arial" panose="020B0604020202020204" pitchFamily="34" charset="0"/>
            <a:buChar char="•"/>
            <a:defRPr sz="2000" kern="1200">
              <a:solidFill>
                <a:schemeClr val="accent1"/>
              </a:solidFill>
              <a:latin typeface="Arial"/>
              <a:ea typeface="+mn-ea"/>
              <a:cs typeface="+mn-cs"/>
            </a:defRPr>
          </a:lvl3pPr>
          <a:lvl4pPr marL="16002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4pPr>
          <a:lvl5pPr marL="2057400" indent="-228600" algn="l" defTabSz="914400" rtl="0" eaLnBrk="1" latinLnBrk="0" hangingPunct="1">
            <a:spcBef>
              <a:spcPct val="20000"/>
            </a:spcBef>
            <a:buClr>
              <a:schemeClr val="accent2"/>
            </a:buClr>
            <a:buFont typeface="Arial" panose="020B0604020202020204" pitchFamily="34" charset="0"/>
            <a:buChar char="»"/>
            <a:defRPr sz="1800" kern="1200">
              <a:solidFill>
                <a:schemeClr val="accent1"/>
              </a:solidFill>
              <a:latin typeface="Arial"/>
              <a:ea typeface="+mn-ea"/>
              <a:cs typeface="+mn-cs"/>
            </a:defRPr>
          </a:lvl5pPr>
          <a:lvl6pPr marL="25146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anose="020B0604020202020204" pitchFamily="34" charset="0"/>
            <a:buChar char="•"/>
            <a:defRPr sz="2000" kern="1200">
              <a:solidFill>
                <a:schemeClr val="tx1"/>
              </a:solidFill>
              <a:latin typeface="+mn-lt"/>
              <a:ea typeface="+mn-ea"/>
              <a:cs typeface="+mn-cs"/>
            </a:defRPr>
          </a:lvl9pPr>
        </a:lstStyle>
        <a:p>
          <a:pPr marL="0" indent="0">
            <a:buNone/>
          </a:pPr>
          <a:endParaRPr lang="en-US" sz="1400"/>
        </a:p>
        <a:p>
          <a:pPr marL="0" indent="0">
            <a:buNone/>
          </a:pPr>
          <a:endParaRPr lang="en-US" sz="1400"/>
        </a:p>
        <a:p>
          <a:pPr marL="0" indent="0">
            <a:buNone/>
          </a:pPr>
          <a:r>
            <a:rPr lang="en-US" sz="1400"/>
            <a:t>This information is submitted in fulfilment of the UNC in that forecast allowed revenue must be shared. No representation as to the accuracy of forecast information or any other information is made in this report. These forecasts involve risk and uncertainty because they relate to events and depend on circumstances that may occur in the future. There are a number of factors that could cause actual results or developments to differ materially from those expressed or implied by these forecasts. This document should not be relied on as a guide to future performance, and should not be relied on in deciding whether to undertake future investment. It should be noted that auditors have not reviewed the information in this document.</a:t>
          </a:r>
        </a:p>
        <a:p>
          <a:pPr marL="0" indent="0">
            <a:buNone/>
          </a:pPr>
          <a:endParaRPr lang="en-US" sz="1400"/>
        </a:p>
        <a:p>
          <a:pPr marL="0" indent="0">
            <a:buNone/>
          </a:pPr>
          <a:r>
            <a:rPr lang="en-US" sz="1400"/>
            <a:t>Furthermore certain information presented is done so to maintain consistency between networks, most notably RPI forecasts which reflect the latest published view by HM Treasury and consequently can be different from the expected outturn internally which may use other information to inform forecasting.</a:t>
          </a:r>
          <a:endParaRPr lang="en-GB"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asgov-mst-files.s3.eu-west-1.amazonaws.com/Finance%20Private/Transportation%20Income/Mod186/Revised%20Mod%20186/2018_19/WWU%20Revenue%20Return%20MOD186%20Model%20V2.02.5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20Private/Transportation%20Income/Mod186/Mod%20186%20Reports/2019_20/June%202019%20DNCMF/WWU%20Revenue%20Return%20MOD186%20Model%20V2.02.7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Incentives"/>
      <sheetName val="RRP Commentary Tables and graph"/>
      <sheetName val="RORE"/>
      <sheetName val="Domestic Bill"/>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1 (11)"/>
      <sheetName val="Load Factors"/>
      <sheetName val="Price Change"/>
    </sheetNames>
    <sheetDataSet>
      <sheetData sheetId="0"/>
      <sheetData sheetId="1"/>
      <sheetData sheetId="2">
        <row r="10">
          <cell r="L10">
            <v>1.3140242166788827</v>
          </cell>
        </row>
      </sheetData>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Version Control"/>
      <sheetName val="MOD186"/>
      <sheetName val="MOD186 Quarterly Change"/>
      <sheetName val="Input"/>
      <sheetName val="Licence condition values"/>
      <sheetName val="Gas prices"/>
      <sheetName val="NTS Charges"/>
      <sheetName val="AR"/>
      <sheetName val="BR"/>
      <sheetName val="PT"/>
      <sheetName val="EX"/>
      <sheetName val="BM"/>
      <sheetName val="SHR"/>
      <sheetName val="EEI"/>
      <sheetName val="DRS"/>
      <sheetName val="NIA"/>
      <sheetName val="Kt"/>
      <sheetName val="Rec to Reg accts"/>
      <sheetName val="Domestic Bill"/>
      <sheetName val="Incentives"/>
      <sheetName val="RRP Commentary Tables and graph"/>
      <sheetName val="RORE"/>
      <sheetName val="Corporation Tax"/>
      <sheetName val="RPI"/>
      <sheetName val="Forecast RPI"/>
      <sheetName val="Interest Rate"/>
      <sheetName val="Collected Revenue"/>
      <sheetName val="MODt"/>
      <sheetName val="Pass Through"/>
      <sheetName val="NTS Costs"/>
      <sheetName val="NTS Bookings"/>
      <sheetName val="Stakeholder"/>
      <sheetName val="Customer Satisfaction"/>
      <sheetName val="Complaints"/>
      <sheetName val="SLM"/>
      <sheetName val="Price Change"/>
      <sheetName val="1 (11)"/>
      <sheetName val="Load Factors"/>
    </sheetNames>
    <sheetDataSet>
      <sheetData sheetId="0"/>
      <sheetData sheetId="1"/>
      <sheetData sheetId="2"/>
      <sheetData sheetId="3"/>
      <sheetData sheetId="4">
        <row r="8">
          <cell r="E8" t="str">
            <v>Wales and West</v>
          </cell>
        </row>
        <row r="9">
          <cell r="F9">
            <v>2019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70" zoomScaleNormal="70" workbookViewId="0">
      <selection activeCell="L31" sqref="L31"/>
    </sheetView>
  </sheetViews>
  <sheetFormatPr defaultRowHeight="14.4" x14ac:dyDescent="0.3"/>
  <cols>
    <col min="1" max="16384" width="8.7265625" style="21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showGridLines="0" tabSelected="1" zoomScale="70" zoomScaleNormal="70" workbookViewId="0">
      <pane xSplit="6" ySplit="9" topLeftCell="G10" activePane="bottomRight" state="frozen"/>
      <selection pane="topRight" activeCell="G1" sqref="G1"/>
      <selection pane="bottomLeft" activeCell="A10" sqref="A10"/>
      <selection pane="bottomRight" activeCell="O21" sqref="O21"/>
    </sheetView>
  </sheetViews>
  <sheetFormatPr defaultRowHeight="14.4" x14ac:dyDescent="0.3"/>
  <cols>
    <col min="1" max="1" width="2.1796875" style="112" customWidth="1"/>
    <col min="2" max="2" width="7.453125" style="113" bestFit="1" customWidth="1"/>
    <col min="3" max="3" width="2.1796875" style="114" customWidth="1"/>
    <col min="4" max="4" width="61.90625" style="115" customWidth="1"/>
    <col min="5" max="5" width="10.36328125" style="112" customWidth="1"/>
    <col min="6" max="6" width="2.1796875" style="112" customWidth="1"/>
    <col min="7" max="13" width="8.90625" style="147" customWidth="1"/>
    <col min="14" max="14" width="3" style="117" customWidth="1"/>
    <col min="15" max="15" width="61.7265625" style="117" customWidth="1"/>
    <col min="16" max="16" width="1.54296875" style="117" customWidth="1"/>
    <col min="17" max="17" width="8.7265625" style="117"/>
    <col min="18" max="18" width="37.36328125" style="117" customWidth="1"/>
    <col min="19" max="16384" width="8.7265625" style="117"/>
  </cols>
  <sheetData>
    <row r="1" spans="1:18" x14ac:dyDescent="0.3">
      <c r="G1" s="116"/>
      <c r="H1" s="116"/>
      <c r="I1" s="116"/>
      <c r="J1" s="116"/>
      <c r="K1" s="116"/>
      <c r="L1" s="116"/>
      <c r="M1" s="116"/>
    </row>
    <row r="2" spans="1:18" ht="18" x14ac:dyDescent="0.3">
      <c r="D2" s="228" t="s">
        <v>0</v>
      </c>
      <c r="E2" s="229"/>
      <c r="F2" s="230"/>
      <c r="G2" s="231"/>
      <c r="H2" s="231"/>
      <c r="I2" s="231"/>
      <c r="J2" s="231"/>
      <c r="K2" s="231"/>
      <c r="L2" s="231"/>
      <c r="M2" s="231"/>
      <c r="N2" s="232"/>
      <c r="O2" s="233"/>
    </row>
    <row r="3" spans="1:18" x14ac:dyDescent="0.3">
      <c r="G3" s="116"/>
      <c r="H3" s="116"/>
      <c r="I3" s="116"/>
      <c r="J3" s="116"/>
      <c r="K3" s="116"/>
      <c r="L3" s="116"/>
      <c r="M3" s="116"/>
    </row>
    <row r="4" spans="1:18" ht="21" customHeight="1" x14ac:dyDescent="0.3">
      <c r="A4" s="118"/>
      <c r="B4" s="118"/>
      <c r="C4" s="119"/>
      <c r="D4" s="228" t="s">
        <v>1</v>
      </c>
      <c r="E4" s="229"/>
      <c r="F4" s="230"/>
      <c r="G4" s="231"/>
      <c r="H4" s="231"/>
      <c r="I4" s="231"/>
      <c r="J4" s="231"/>
      <c r="K4" s="231"/>
      <c r="L4" s="231"/>
      <c r="M4" s="231"/>
      <c r="N4" s="232"/>
      <c r="O4" s="233"/>
    </row>
    <row r="5" spans="1:18" x14ac:dyDescent="0.3">
      <c r="G5" s="116"/>
      <c r="H5" s="116"/>
      <c r="I5" s="116"/>
      <c r="J5" s="116"/>
      <c r="K5" s="116"/>
      <c r="L5" s="116"/>
      <c r="M5" s="116"/>
    </row>
    <row r="6" spans="1:18" ht="31.2" x14ac:dyDescent="0.3">
      <c r="A6" s="120"/>
      <c r="B6" s="120"/>
      <c r="C6" s="121"/>
      <c r="D6" s="234" t="s">
        <v>2</v>
      </c>
      <c r="E6" s="235" t="s">
        <v>3</v>
      </c>
      <c r="F6" s="122"/>
      <c r="G6" s="236" t="s">
        <v>4</v>
      </c>
      <c r="H6" s="236" t="s">
        <v>5</v>
      </c>
      <c r="I6" s="236" t="s">
        <v>6</v>
      </c>
      <c r="J6" s="236" t="s">
        <v>7</v>
      </c>
      <c r="K6" s="236" t="s">
        <v>153</v>
      </c>
      <c r="L6" s="236" t="s">
        <v>154</v>
      </c>
      <c r="M6" s="236" t="s">
        <v>155</v>
      </c>
      <c r="O6" s="123" t="s">
        <v>138</v>
      </c>
    </row>
    <row r="7" spans="1:18" x14ac:dyDescent="0.3">
      <c r="G7" s="116"/>
      <c r="H7" s="116"/>
      <c r="I7" s="116"/>
      <c r="J7" s="116"/>
      <c r="K7" s="116"/>
      <c r="L7" s="116"/>
      <c r="M7" s="116"/>
      <c r="O7" s="124"/>
    </row>
    <row r="8" spans="1:18" ht="30" customHeight="1" x14ac:dyDescent="0.3">
      <c r="A8" s="125"/>
      <c r="B8" s="237" t="s">
        <v>8</v>
      </c>
      <c r="C8" s="126"/>
      <c r="D8" s="228" t="s">
        <v>9</v>
      </c>
      <c r="E8" s="229"/>
      <c r="F8" s="230"/>
      <c r="G8" s="231"/>
      <c r="H8" s="231"/>
      <c r="I8" s="231"/>
      <c r="J8" s="231"/>
      <c r="K8" s="231"/>
      <c r="L8" s="231"/>
      <c r="M8" s="231"/>
      <c r="N8" s="238"/>
      <c r="O8" s="239"/>
    </row>
    <row r="9" spans="1:18" x14ac:dyDescent="0.3">
      <c r="G9" s="116"/>
      <c r="H9" s="116"/>
      <c r="I9" s="116"/>
      <c r="J9" s="116"/>
      <c r="K9" s="116"/>
      <c r="L9" s="116"/>
      <c r="M9" s="116"/>
      <c r="O9" s="124"/>
    </row>
    <row r="10" spans="1:18" x14ac:dyDescent="0.3">
      <c r="B10" s="127">
        <v>1</v>
      </c>
      <c r="D10" s="128" t="s">
        <v>10</v>
      </c>
      <c r="E10" s="129" t="s">
        <v>11</v>
      </c>
      <c r="F10" s="130"/>
      <c r="G10" s="131">
        <v>1.3585899303070748</v>
      </c>
      <c r="H10" s="131">
        <v>1.3798391736344744</v>
      </c>
      <c r="I10" s="132">
        <v>1.4335421866029248</v>
      </c>
      <c r="J10" s="132">
        <v>1.4650730078929266</v>
      </c>
      <c r="K10" s="132">
        <v>1.4934711561257581</v>
      </c>
      <c r="L10" s="132">
        <v>1.5222330835487021</v>
      </c>
      <c r="M10" s="132">
        <v>1.5528999999999999</v>
      </c>
      <c r="O10" s="133" t="s">
        <v>156</v>
      </c>
    </row>
    <row r="11" spans="1:18" x14ac:dyDescent="0.3">
      <c r="A11" s="134"/>
      <c r="B11" s="127">
        <v>2</v>
      </c>
      <c r="C11" s="135"/>
      <c r="D11" s="128" t="s">
        <v>12</v>
      </c>
      <c r="E11" s="129" t="s">
        <v>13</v>
      </c>
      <c r="F11" s="130"/>
      <c r="G11" s="136">
        <v>3.175E-2</v>
      </c>
      <c r="H11" s="136">
        <v>2.4750000000000001E-2</v>
      </c>
      <c r="I11" s="137"/>
      <c r="J11" s="137"/>
      <c r="K11" s="137"/>
      <c r="L11" s="137"/>
      <c r="M11" s="137"/>
      <c r="O11" s="138"/>
      <c r="Q11" s="139"/>
      <c r="R11" s="140"/>
    </row>
    <row r="12" spans="1:18" x14ac:dyDescent="0.3">
      <c r="A12" s="134"/>
      <c r="B12" s="127">
        <v>3</v>
      </c>
      <c r="C12" s="135"/>
      <c r="D12" s="128" t="s">
        <v>14</v>
      </c>
      <c r="E12" s="129"/>
      <c r="F12" s="130"/>
      <c r="G12" s="136">
        <v>2.5884875240153704E-2</v>
      </c>
      <c r="H12" s="136">
        <v>3.1000025116836083E-2</v>
      </c>
      <c r="I12" s="137"/>
      <c r="J12" s="137"/>
      <c r="K12" s="137"/>
      <c r="L12" s="137"/>
      <c r="M12" s="137"/>
      <c r="O12" s="133" t="s">
        <v>139</v>
      </c>
    </row>
    <row r="13" spans="1:18" x14ac:dyDescent="0.3">
      <c r="A13" s="134"/>
      <c r="B13" s="127">
        <v>4</v>
      </c>
      <c r="C13" s="135"/>
      <c r="D13" s="128" t="s">
        <v>15</v>
      </c>
      <c r="E13" s="129"/>
      <c r="F13" s="130"/>
      <c r="G13" s="141">
        <v>-5.8651247598462963E-3</v>
      </c>
      <c r="H13" s="141">
        <v>6.2500251168360818E-3</v>
      </c>
      <c r="I13" s="142">
        <v>0</v>
      </c>
      <c r="J13" s="142">
        <v>0</v>
      </c>
      <c r="K13" s="142">
        <v>0</v>
      </c>
      <c r="L13" s="142">
        <v>0</v>
      </c>
      <c r="M13" s="142">
        <v>0</v>
      </c>
      <c r="O13" s="143"/>
    </row>
    <row r="14" spans="1:18" x14ac:dyDescent="0.3">
      <c r="D14" s="144"/>
      <c r="E14" s="145"/>
      <c r="F14" s="145"/>
      <c r="G14" s="146"/>
      <c r="H14" s="146"/>
      <c r="I14" s="146"/>
      <c r="O14" s="148"/>
    </row>
    <row r="15" spans="1:18" ht="57.6" x14ac:dyDescent="0.3">
      <c r="B15" s="127">
        <v>5</v>
      </c>
      <c r="D15" s="149" t="s">
        <v>16</v>
      </c>
      <c r="E15" s="150" t="s">
        <v>17</v>
      </c>
      <c r="F15" s="145"/>
      <c r="G15" s="151">
        <v>343.14404621562022</v>
      </c>
      <c r="H15" s="151">
        <v>340.94462243876387</v>
      </c>
      <c r="I15" s="152">
        <v>353.5653658355036</v>
      </c>
      <c r="J15" s="152">
        <v>355.37134758824072</v>
      </c>
      <c r="K15" s="152">
        <v>351.26616413761298</v>
      </c>
      <c r="L15" s="152">
        <v>350.58689674365178</v>
      </c>
      <c r="M15" s="152">
        <v>350.4142378562035</v>
      </c>
      <c r="O15" s="162" t="s">
        <v>159</v>
      </c>
    </row>
    <row r="16" spans="1:18" x14ac:dyDescent="0.3">
      <c r="B16" s="127">
        <v>6</v>
      </c>
      <c r="D16" s="149" t="s">
        <v>18</v>
      </c>
      <c r="E16" s="150" t="s">
        <v>19</v>
      </c>
      <c r="F16" s="145"/>
      <c r="G16" s="151">
        <v>-14.993329946695042</v>
      </c>
      <c r="H16" s="151">
        <v>-33.523001746614007</v>
      </c>
      <c r="I16" s="154">
        <v>-7.7094013803794326</v>
      </c>
      <c r="J16" s="154">
        <v>-14.248206298420406</v>
      </c>
      <c r="K16" s="154">
        <v>0.85783441667551541</v>
      </c>
      <c r="L16" s="154">
        <v>0.73796678992127385</v>
      </c>
      <c r="M16" s="154">
        <v>0.89</v>
      </c>
      <c r="O16" s="153" t="s">
        <v>157</v>
      </c>
    </row>
    <row r="17" spans="1:15" x14ac:dyDescent="0.3">
      <c r="B17" s="127">
        <v>7</v>
      </c>
      <c r="D17" s="149" t="s">
        <v>20</v>
      </c>
      <c r="E17" s="150" t="s">
        <v>21</v>
      </c>
      <c r="F17" s="145"/>
      <c r="G17" s="151">
        <v>0.84981126199513646</v>
      </c>
      <c r="H17" s="151">
        <v>-0.26804357209792129</v>
      </c>
      <c r="I17" s="154">
        <v>-2.1380597522664804</v>
      </c>
      <c r="J17" s="154">
        <v>0.62575619808204774</v>
      </c>
      <c r="K17" s="154">
        <v>0.22495862854206153</v>
      </c>
      <c r="L17" s="154">
        <v>-0.53813156306891197</v>
      </c>
      <c r="M17" s="154">
        <v>-0.28999999999999998</v>
      </c>
      <c r="O17" s="155"/>
    </row>
    <row r="18" spans="1:15" x14ac:dyDescent="0.3">
      <c r="A18" s="134"/>
      <c r="B18" s="127">
        <v>8</v>
      </c>
      <c r="D18" s="149" t="s">
        <v>22</v>
      </c>
      <c r="E18" s="150"/>
      <c r="F18" s="145"/>
      <c r="G18" s="151">
        <v>117.97627623830354</v>
      </c>
      <c r="H18" s="151">
        <v>116.66896091215334</v>
      </c>
      <c r="I18" s="154">
        <v>149.01621197945263</v>
      </c>
      <c r="J18" s="154">
        <v>158.93818769879019</v>
      </c>
      <c r="K18" s="154">
        <v>173.87404726071665</v>
      </c>
      <c r="L18" s="154">
        <v>183.19243670492847</v>
      </c>
      <c r="M18" s="154">
        <v>194.07577211069488</v>
      </c>
      <c r="O18" s="155"/>
    </row>
    <row r="19" spans="1:15" ht="15.6" x14ac:dyDescent="0.3">
      <c r="A19" s="156"/>
      <c r="B19" s="127">
        <v>9</v>
      </c>
      <c r="C19" s="157"/>
      <c r="D19" s="240" t="s">
        <v>23</v>
      </c>
      <c r="E19" s="241" t="s">
        <v>24</v>
      </c>
      <c r="F19" s="158"/>
      <c r="G19" s="242">
        <v>446.97680376922381</v>
      </c>
      <c r="H19" s="242">
        <v>423.82253803220533</v>
      </c>
      <c r="I19" s="242">
        <v>492.73411668231034</v>
      </c>
      <c r="J19" s="242">
        <v>500.68708518669257</v>
      </c>
      <c r="K19" s="242">
        <v>526.22300444354721</v>
      </c>
      <c r="L19" s="242">
        <v>533.97916867543267</v>
      </c>
      <c r="M19" s="242">
        <v>545.09000996689838</v>
      </c>
      <c r="O19" s="159"/>
    </row>
    <row r="20" spans="1:15" x14ac:dyDescent="0.3">
      <c r="D20" s="144"/>
      <c r="E20" s="145"/>
      <c r="F20" s="145"/>
      <c r="G20" s="146"/>
      <c r="H20" s="146"/>
      <c r="I20" s="146"/>
      <c r="J20" s="146"/>
      <c r="K20" s="146"/>
      <c r="L20" s="146"/>
      <c r="M20" s="146"/>
      <c r="O20" s="148"/>
    </row>
    <row r="21" spans="1:15" x14ac:dyDescent="0.3">
      <c r="B21" s="127">
        <v>10</v>
      </c>
      <c r="D21" s="149" t="s">
        <v>25</v>
      </c>
      <c r="E21" s="150" t="s">
        <v>26</v>
      </c>
      <c r="F21" s="145"/>
      <c r="G21" s="151">
        <v>11.291340711855042</v>
      </c>
      <c r="H21" s="151">
        <v>11.922210383519664</v>
      </c>
      <c r="I21" s="154">
        <v>12.074454704713247</v>
      </c>
      <c r="J21" s="154">
        <v>12.886884996211505</v>
      </c>
      <c r="K21" s="154">
        <v>0</v>
      </c>
      <c r="L21" s="154">
        <v>0</v>
      </c>
      <c r="M21" s="154">
        <v>0</v>
      </c>
      <c r="O21" s="155" t="s">
        <v>140</v>
      </c>
    </row>
    <row r="22" spans="1:15" x14ac:dyDescent="0.3">
      <c r="B22" s="127">
        <v>11</v>
      </c>
      <c r="D22" s="149" t="s">
        <v>27</v>
      </c>
      <c r="E22" s="150" t="s">
        <v>28</v>
      </c>
      <c r="F22" s="145"/>
      <c r="G22" s="151">
        <v>0.60347540147697676</v>
      </c>
      <c r="H22" s="151">
        <v>0.63248744719024341</v>
      </c>
      <c r="I22" s="154">
        <v>0.83865738506976906</v>
      </c>
      <c r="J22" s="154">
        <v>0.74330780398341689</v>
      </c>
      <c r="K22" s="154">
        <v>0</v>
      </c>
      <c r="L22" s="154">
        <v>0</v>
      </c>
      <c r="M22" s="154">
        <v>0</v>
      </c>
      <c r="O22" s="155"/>
    </row>
    <row r="23" spans="1:15" x14ac:dyDescent="0.3">
      <c r="B23" s="127">
        <v>12</v>
      </c>
      <c r="D23" s="149" t="s">
        <v>29</v>
      </c>
      <c r="E23" s="150" t="s">
        <v>30</v>
      </c>
      <c r="F23" s="145"/>
      <c r="G23" s="151">
        <v>2.1565208864776584</v>
      </c>
      <c r="H23" s="151">
        <v>1.9213753046910569</v>
      </c>
      <c r="I23" s="154">
        <v>2.015650912880445</v>
      </c>
      <c r="J23" s="154">
        <v>1.9898709839348323</v>
      </c>
      <c r="K23" s="154">
        <v>0</v>
      </c>
      <c r="L23" s="154">
        <v>0</v>
      </c>
      <c r="M23" s="154">
        <v>0</v>
      </c>
      <c r="O23" s="155"/>
    </row>
    <row r="24" spans="1:15" ht="57.6" x14ac:dyDescent="0.3">
      <c r="B24" s="127">
        <v>13</v>
      </c>
      <c r="D24" s="160" t="s">
        <v>141</v>
      </c>
      <c r="E24" s="161" t="s">
        <v>31</v>
      </c>
      <c r="F24" s="145"/>
      <c r="G24" s="151">
        <v>0.36867174000000003</v>
      </c>
      <c r="H24" s="151">
        <v>0.89586199999999994</v>
      </c>
      <c r="I24" s="154">
        <v>0</v>
      </c>
      <c r="J24" s="154">
        <v>0</v>
      </c>
      <c r="K24" s="154">
        <v>0</v>
      </c>
      <c r="L24" s="154">
        <v>0</v>
      </c>
      <c r="M24" s="154">
        <v>0</v>
      </c>
      <c r="O24" s="162" t="s">
        <v>166</v>
      </c>
    </row>
    <row r="25" spans="1:15" ht="15.6" x14ac:dyDescent="0.3">
      <c r="A25" s="156"/>
      <c r="B25" s="127">
        <v>14</v>
      </c>
      <c r="C25" s="157"/>
      <c r="D25" s="240" t="s">
        <v>32</v>
      </c>
      <c r="E25" s="241" t="s">
        <v>33</v>
      </c>
      <c r="F25" s="158"/>
      <c r="G25" s="242">
        <v>14.420008739809678</v>
      </c>
      <c r="H25" s="242">
        <v>15.371935135400964</v>
      </c>
      <c r="I25" s="242">
        <v>14.928763002663462</v>
      </c>
      <c r="J25" s="242">
        <v>15.620063784129753</v>
      </c>
      <c r="K25" s="242">
        <v>0</v>
      </c>
      <c r="L25" s="242">
        <v>0</v>
      </c>
      <c r="M25" s="242">
        <v>0</v>
      </c>
      <c r="O25" s="159"/>
    </row>
    <row r="26" spans="1:15" x14ac:dyDescent="0.3">
      <c r="D26" s="144"/>
      <c r="E26" s="145"/>
      <c r="F26" s="145"/>
      <c r="G26" s="146"/>
      <c r="H26" s="146"/>
      <c r="I26" s="146"/>
      <c r="J26" s="146"/>
      <c r="K26" s="146"/>
      <c r="L26" s="146"/>
      <c r="M26" s="146"/>
      <c r="O26" s="148"/>
    </row>
    <row r="27" spans="1:15" x14ac:dyDescent="0.3">
      <c r="B27" s="127">
        <v>15</v>
      </c>
      <c r="D27" s="149" t="s">
        <v>34</v>
      </c>
      <c r="E27" s="163" t="s">
        <v>35</v>
      </c>
      <c r="F27" s="145"/>
      <c r="G27" s="164">
        <v>0.93310845392331376</v>
      </c>
      <c r="H27" s="164">
        <v>0.464130011429287</v>
      </c>
      <c r="I27" s="165">
        <v>8.3653591682185877E-2</v>
      </c>
      <c r="J27" s="165">
        <v>-0.64473986852457721</v>
      </c>
      <c r="K27" s="165">
        <v>0</v>
      </c>
      <c r="L27" s="165">
        <v>0</v>
      </c>
      <c r="M27" s="165">
        <v>0</v>
      </c>
      <c r="O27" s="166"/>
    </row>
    <row r="28" spans="1:15" ht="28.8" x14ac:dyDescent="0.3">
      <c r="B28" s="127">
        <v>16</v>
      </c>
      <c r="D28" s="149" t="s">
        <v>36</v>
      </c>
      <c r="E28" s="150"/>
      <c r="F28" s="145"/>
      <c r="G28" s="151">
        <v>13.922179792105199</v>
      </c>
      <c r="H28" s="151">
        <v>-13.846369622299344</v>
      </c>
      <c r="I28" s="154">
        <v>-25.438361421798827</v>
      </c>
      <c r="J28" s="154">
        <v>0.1175568158871928</v>
      </c>
      <c r="K28" s="154">
        <v>0</v>
      </c>
      <c r="L28" s="154">
        <v>0</v>
      </c>
      <c r="M28" s="154">
        <v>0</v>
      </c>
      <c r="O28" s="167" t="s">
        <v>160</v>
      </c>
    </row>
    <row r="29" spans="1:15" ht="15.6" x14ac:dyDescent="0.3">
      <c r="A29" s="156"/>
      <c r="B29" s="127">
        <v>17</v>
      </c>
      <c r="C29" s="157"/>
      <c r="D29" s="240" t="s">
        <v>37</v>
      </c>
      <c r="E29" s="241" t="s">
        <v>38</v>
      </c>
      <c r="F29" s="158"/>
      <c r="G29" s="242">
        <v>14.855288246028513</v>
      </c>
      <c r="H29" s="242">
        <v>-13.382239610870057</v>
      </c>
      <c r="I29" s="242">
        <v>-25.354707830116642</v>
      </c>
      <c r="J29" s="242">
        <v>-0.52718305263738441</v>
      </c>
      <c r="K29" s="242">
        <v>0</v>
      </c>
      <c r="L29" s="242">
        <v>0</v>
      </c>
      <c r="M29" s="242">
        <v>0</v>
      </c>
      <c r="O29" s="159"/>
    </row>
    <row r="30" spans="1:15" x14ac:dyDescent="0.3">
      <c r="D30" s="144"/>
      <c r="E30" s="145"/>
      <c r="F30" s="145"/>
      <c r="G30" s="146"/>
      <c r="H30" s="146"/>
      <c r="I30" s="146"/>
      <c r="J30" s="146"/>
      <c r="K30" s="146"/>
      <c r="L30" s="146"/>
      <c r="M30" s="146"/>
      <c r="O30" s="148"/>
    </row>
    <row r="31" spans="1:15" ht="28.8" x14ac:dyDescent="0.3">
      <c r="B31" s="127">
        <v>18</v>
      </c>
      <c r="D31" s="149" t="s">
        <v>39</v>
      </c>
      <c r="E31" s="163" t="s">
        <v>40</v>
      </c>
      <c r="F31" s="145"/>
      <c r="G31" s="164">
        <v>0.42138197438552816</v>
      </c>
      <c r="H31" s="164">
        <v>0.99067753267725556</v>
      </c>
      <c r="I31" s="165">
        <v>0.42528846399792214</v>
      </c>
      <c r="J31" s="165">
        <v>0.29687603215232433</v>
      </c>
      <c r="K31" s="165">
        <v>0</v>
      </c>
      <c r="L31" s="165">
        <v>0</v>
      </c>
      <c r="M31" s="165">
        <v>0</v>
      </c>
      <c r="O31" s="167" t="s">
        <v>161</v>
      </c>
    </row>
    <row r="32" spans="1:15" x14ac:dyDescent="0.3">
      <c r="B32" s="127">
        <v>19</v>
      </c>
      <c r="D32" s="149" t="s">
        <v>41</v>
      </c>
      <c r="E32" s="150" t="s">
        <v>42</v>
      </c>
      <c r="F32" s="145"/>
      <c r="G32" s="151">
        <v>-5.3470189547401183</v>
      </c>
      <c r="H32" s="151">
        <v>-4.3388068602781846</v>
      </c>
      <c r="I32" s="154">
        <v>-8.2873680492773865</v>
      </c>
      <c r="J32" s="154">
        <v>-9.2119460798803221</v>
      </c>
      <c r="K32" s="154">
        <v>0</v>
      </c>
      <c r="L32" s="154">
        <v>0</v>
      </c>
      <c r="M32" s="154">
        <v>0</v>
      </c>
      <c r="O32" s="153" t="s">
        <v>162</v>
      </c>
    </row>
    <row r="33" spans="1:15" ht="15.6" x14ac:dyDescent="0.3">
      <c r="A33" s="156"/>
      <c r="B33" s="127">
        <v>20</v>
      </c>
      <c r="C33" s="157"/>
      <c r="D33" s="240" t="s">
        <v>43</v>
      </c>
      <c r="E33" s="241" t="s">
        <v>44</v>
      </c>
      <c r="F33" s="158"/>
      <c r="G33" s="242">
        <v>-4.9256369803545903</v>
      </c>
      <c r="H33" s="242">
        <v>-3.3481293276009292</v>
      </c>
      <c r="I33" s="242">
        <v>-7.8620795852794645</v>
      </c>
      <c r="J33" s="242">
        <v>-8.9150700477279976</v>
      </c>
      <c r="K33" s="242">
        <v>0</v>
      </c>
      <c r="L33" s="242">
        <v>0</v>
      </c>
      <c r="M33" s="242">
        <v>0</v>
      </c>
      <c r="O33" s="159"/>
    </row>
    <row r="34" spans="1:15" x14ac:dyDescent="0.3">
      <c r="D34" s="144"/>
      <c r="E34" s="145"/>
      <c r="F34" s="145"/>
      <c r="G34" s="146"/>
      <c r="H34" s="146"/>
      <c r="I34" s="146"/>
      <c r="J34" s="146"/>
      <c r="K34" s="146"/>
      <c r="L34" s="146"/>
      <c r="M34" s="146"/>
      <c r="O34" s="148"/>
    </row>
    <row r="35" spans="1:15" x14ac:dyDescent="0.3">
      <c r="B35" s="127">
        <v>21</v>
      </c>
      <c r="D35" s="149" t="s">
        <v>45</v>
      </c>
      <c r="E35" s="163" t="s">
        <v>46</v>
      </c>
      <c r="F35" s="145"/>
      <c r="G35" s="164">
        <v>2.5305383796250389</v>
      </c>
      <c r="H35" s="164">
        <v>2.8693370447198836</v>
      </c>
      <c r="I35" s="165">
        <v>2.9398762494164505</v>
      </c>
      <c r="J35" s="165">
        <v>2.7709757102235204</v>
      </c>
      <c r="K35" s="165">
        <v>0</v>
      </c>
      <c r="L35" s="165">
        <v>0</v>
      </c>
      <c r="M35" s="165">
        <v>0</v>
      </c>
      <c r="O35" s="167"/>
    </row>
    <row r="36" spans="1:15" x14ac:dyDescent="0.3">
      <c r="B36" s="127">
        <v>22</v>
      </c>
      <c r="D36" s="149" t="s">
        <v>47</v>
      </c>
      <c r="E36" s="163" t="s">
        <v>48</v>
      </c>
      <c r="F36" s="145"/>
      <c r="G36" s="164">
        <v>2.1055452388916223</v>
      </c>
      <c r="H36" s="164">
        <v>4.0052531458960168</v>
      </c>
      <c r="I36" s="165">
        <v>3.9142077118501195</v>
      </c>
      <c r="J36" s="165">
        <v>2.5687642556421677</v>
      </c>
      <c r="K36" s="165">
        <v>0</v>
      </c>
      <c r="L36" s="165">
        <v>0</v>
      </c>
      <c r="M36" s="165">
        <v>0</v>
      </c>
      <c r="O36" s="166"/>
    </row>
    <row r="37" spans="1:15" x14ac:dyDescent="0.3">
      <c r="B37" s="127">
        <v>23</v>
      </c>
      <c r="D37" s="149" t="s">
        <v>49</v>
      </c>
      <c r="E37" s="163" t="s">
        <v>50</v>
      </c>
      <c r="F37" s="145"/>
      <c r="G37" s="164">
        <v>0.625</v>
      </c>
      <c r="H37" s="164">
        <v>0</v>
      </c>
      <c r="I37" s="165">
        <v>0</v>
      </c>
      <c r="J37" s="165">
        <v>0</v>
      </c>
      <c r="K37" s="165">
        <v>0</v>
      </c>
      <c r="L37" s="165">
        <v>0</v>
      </c>
      <c r="M37" s="165">
        <v>0</v>
      </c>
      <c r="O37" s="167"/>
    </row>
    <row r="38" spans="1:15" x14ac:dyDescent="0.3">
      <c r="B38" s="127">
        <v>24</v>
      </c>
      <c r="D38" s="149" t="s">
        <v>51</v>
      </c>
      <c r="E38" s="163" t="s">
        <v>52</v>
      </c>
      <c r="F38" s="145"/>
      <c r="G38" s="164">
        <v>2.011395616961507</v>
      </c>
      <c r="H38" s="164">
        <v>1.9072014211449242</v>
      </c>
      <c r="I38" s="165">
        <v>2.2173035250703967</v>
      </c>
      <c r="J38" s="165">
        <v>2.253091883340117</v>
      </c>
      <c r="K38" s="165">
        <v>0</v>
      </c>
      <c r="L38" s="165">
        <v>0</v>
      </c>
      <c r="M38" s="165">
        <v>0</v>
      </c>
      <c r="O38" s="166"/>
    </row>
    <row r="39" spans="1:15" x14ac:dyDescent="0.3">
      <c r="B39" s="127">
        <v>25</v>
      </c>
      <c r="D39" s="149" t="s">
        <v>53</v>
      </c>
      <c r="E39" s="163" t="s">
        <v>54</v>
      </c>
      <c r="F39" s="145"/>
      <c r="G39" s="164">
        <v>-3.8018880536333453</v>
      </c>
      <c r="H39" s="164">
        <v>7.6254002956408646</v>
      </c>
      <c r="I39" s="165">
        <v>6.5316906800908701</v>
      </c>
      <c r="J39" s="165">
        <v>2.310192197667635</v>
      </c>
      <c r="K39" s="165">
        <v>0</v>
      </c>
      <c r="L39" s="165">
        <v>0</v>
      </c>
      <c r="M39" s="165">
        <v>0</v>
      </c>
      <c r="O39" s="166"/>
    </row>
    <row r="40" spans="1:15" x14ac:dyDescent="0.3">
      <c r="D40" s="168"/>
      <c r="E40" s="168"/>
      <c r="F40" s="168"/>
      <c r="G40" s="146"/>
      <c r="H40" s="146"/>
      <c r="I40" s="146"/>
      <c r="J40" s="146"/>
      <c r="K40" s="146"/>
      <c r="L40" s="146"/>
      <c r="M40" s="146"/>
      <c r="O40" s="169"/>
    </row>
    <row r="41" spans="1:15" ht="15.6" x14ac:dyDescent="0.3">
      <c r="A41" s="156"/>
      <c r="B41" s="127">
        <v>26</v>
      </c>
      <c r="C41" s="157"/>
      <c r="D41" s="240" t="s">
        <v>55</v>
      </c>
      <c r="E41" s="241" t="s">
        <v>56</v>
      </c>
      <c r="F41" s="158"/>
      <c r="G41" s="242">
        <v>474.79705495655236</v>
      </c>
      <c r="H41" s="242">
        <v>438.87129613653701</v>
      </c>
      <c r="I41" s="242">
        <v>490.04917043600557</v>
      </c>
      <c r="J41" s="242">
        <v>516.76791991733035</v>
      </c>
      <c r="K41" s="242">
        <v>526.22300444354721</v>
      </c>
      <c r="L41" s="242">
        <v>533.97916867543267</v>
      </c>
      <c r="M41" s="242">
        <v>545.09000996689838</v>
      </c>
      <c r="O41" s="159"/>
    </row>
    <row r="42" spans="1:15" x14ac:dyDescent="0.3">
      <c r="D42" s="144"/>
      <c r="E42" s="145"/>
      <c r="F42" s="145"/>
      <c r="G42" s="270"/>
      <c r="H42" s="270"/>
      <c r="I42" s="270"/>
      <c r="J42" s="270"/>
      <c r="K42" s="270"/>
      <c r="L42" s="270"/>
      <c r="M42" s="270"/>
      <c r="O42" s="148"/>
    </row>
    <row r="43" spans="1:15" x14ac:dyDescent="0.3">
      <c r="B43" s="127">
        <v>27</v>
      </c>
      <c r="D43" s="149" t="s">
        <v>57</v>
      </c>
      <c r="E43" s="163" t="s">
        <v>58</v>
      </c>
      <c r="F43" s="145"/>
      <c r="G43" s="151">
        <v>468.41291452999997</v>
      </c>
      <c r="H43" s="151">
        <v>436.63329296904016</v>
      </c>
      <c r="I43" s="154">
        <v>490.04917043600557</v>
      </c>
      <c r="J43" s="154">
        <v>516.76791991733035</v>
      </c>
      <c r="K43" s="154">
        <v>526.22300444354721</v>
      </c>
      <c r="L43" s="154">
        <v>533.97916867543267</v>
      </c>
      <c r="M43" s="154">
        <v>545.09000996689838</v>
      </c>
      <c r="O43" s="153" t="s">
        <v>167</v>
      </c>
    </row>
    <row r="44" spans="1:15" x14ac:dyDescent="0.3">
      <c r="B44" s="127">
        <v>28</v>
      </c>
      <c r="D44" s="149" t="s">
        <v>59</v>
      </c>
      <c r="E44" s="163" t="s">
        <v>60</v>
      </c>
      <c r="F44" s="145"/>
      <c r="G44" s="151">
        <v>-6.384140426552392</v>
      </c>
      <c r="H44" s="151">
        <v>-2.2380031674968563</v>
      </c>
      <c r="I44" s="154">
        <v>0</v>
      </c>
      <c r="J44" s="154">
        <v>0</v>
      </c>
      <c r="K44" s="154">
        <v>0</v>
      </c>
      <c r="L44" s="154">
        <v>0</v>
      </c>
      <c r="M44" s="154">
        <v>0</v>
      </c>
      <c r="O44" s="155"/>
    </row>
    <row r="45" spans="1:15" x14ac:dyDescent="0.3">
      <c r="A45" s="113"/>
      <c r="B45" s="170"/>
      <c r="C45" s="171"/>
      <c r="D45" s="172"/>
      <c r="E45" s="173"/>
      <c r="F45" s="174"/>
      <c r="G45" s="175"/>
      <c r="H45" s="175"/>
      <c r="I45" s="175"/>
      <c r="J45" s="175"/>
      <c r="K45" s="175"/>
      <c r="L45" s="175"/>
      <c r="M45" s="175"/>
      <c r="O45" s="176"/>
    </row>
    <row r="46" spans="1:15" x14ac:dyDescent="0.3">
      <c r="A46" s="177"/>
      <c r="B46" s="127">
        <v>29</v>
      </c>
      <c r="C46" s="178"/>
      <c r="D46" s="179" t="s">
        <v>142</v>
      </c>
      <c r="E46" s="180"/>
      <c r="F46" s="181"/>
      <c r="G46" s="182">
        <v>0.18278131541340376</v>
      </c>
      <c r="H46" s="182">
        <v>-7.5665504756138091E-2</v>
      </c>
      <c r="I46" s="183"/>
      <c r="J46" s="183"/>
      <c r="K46" s="183"/>
      <c r="L46" s="183"/>
      <c r="M46" s="183"/>
      <c r="O46" s="184"/>
    </row>
    <row r="47" spans="1:15" x14ac:dyDescent="0.3">
      <c r="A47" s="177"/>
      <c r="B47" s="127">
        <v>30</v>
      </c>
      <c r="C47" s="178"/>
      <c r="D47" s="180" t="s">
        <v>61</v>
      </c>
      <c r="E47" s="180"/>
      <c r="F47" s="181"/>
      <c r="G47" s="185">
        <v>1.7038618421464445E-2</v>
      </c>
      <c r="H47" s="185">
        <v>1.3446040492261668E-2</v>
      </c>
      <c r="I47" s="186"/>
      <c r="J47" s="186"/>
      <c r="K47" s="186"/>
      <c r="L47" s="186"/>
      <c r="M47" s="186"/>
      <c r="O47" s="187"/>
    </row>
    <row r="48" spans="1:15" x14ac:dyDescent="0.3">
      <c r="A48" s="177"/>
      <c r="B48" s="127">
        <v>31</v>
      </c>
      <c r="C48" s="178"/>
      <c r="D48" s="180" t="s">
        <v>62</v>
      </c>
      <c r="E48" s="180"/>
      <c r="F48" s="181"/>
      <c r="G48" s="185">
        <v>-1.5011493617468452E-2</v>
      </c>
      <c r="H48" s="185">
        <v>-5.8920878684021183E-2</v>
      </c>
      <c r="I48" s="186"/>
      <c r="J48" s="186"/>
      <c r="K48" s="186"/>
      <c r="L48" s="186"/>
      <c r="M48" s="186"/>
      <c r="O48" s="187"/>
    </row>
    <row r="49" spans="1:15" x14ac:dyDescent="0.3">
      <c r="A49" s="177"/>
      <c r="B49" s="127">
        <v>32</v>
      </c>
      <c r="C49" s="178"/>
      <c r="D49" s="180" t="s">
        <v>63</v>
      </c>
      <c r="E49" s="180"/>
      <c r="F49" s="181"/>
      <c r="G49" s="185">
        <v>-1.1808440217399768E-2</v>
      </c>
      <c r="H49" s="185">
        <v>7.1140342947897603E-2</v>
      </c>
      <c r="I49" s="186"/>
      <c r="J49" s="186"/>
      <c r="K49" s="186"/>
      <c r="L49" s="186"/>
      <c r="M49" s="186"/>
      <c r="O49" s="187"/>
    </row>
    <row r="50" spans="1:15" x14ac:dyDescent="0.3">
      <c r="A50" s="177"/>
      <c r="B50" s="127">
        <v>33</v>
      </c>
      <c r="C50" s="188"/>
      <c r="D50" s="243" t="s">
        <v>64</v>
      </c>
      <c r="E50" s="244"/>
      <c r="F50" s="177"/>
      <c r="G50" s="245">
        <v>0.17299999999999999</v>
      </c>
      <c r="H50" s="245">
        <v>-0.05</v>
      </c>
      <c r="I50" s="245"/>
      <c r="J50" s="245"/>
      <c r="K50" s="245"/>
      <c r="L50" s="245"/>
      <c r="M50" s="245"/>
      <c r="O50" s="189"/>
    </row>
    <row r="51" spans="1:15" x14ac:dyDescent="0.3">
      <c r="D51" s="168"/>
      <c r="E51" s="168"/>
      <c r="F51" s="168"/>
      <c r="G51" s="146"/>
      <c r="H51" s="146"/>
      <c r="I51" s="146"/>
      <c r="J51" s="146"/>
      <c r="K51" s="146"/>
      <c r="L51" s="146"/>
      <c r="M51" s="146"/>
      <c r="O51" s="169"/>
    </row>
    <row r="52" spans="1:15" ht="18.75" customHeight="1" x14ac:dyDescent="0.3">
      <c r="A52" s="190"/>
      <c r="B52" s="190"/>
      <c r="C52" s="191"/>
      <c r="D52" s="228" t="s">
        <v>65</v>
      </c>
      <c r="E52" s="229"/>
      <c r="F52" s="230"/>
      <c r="G52" s="231"/>
      <c r="H52" s="231"/>
      <c r="I52" s="231"/>
      <c r="J52" s="231"/>
      <c r="K52" s="231"/>
      <c r="L52" s="231"/>
      <c r="M52" s="231"/>
      <c r="N52" s="232"/>
      <c r="O52" s="233"/>
    </row>
    <row r="53" spans="1:15" x14ac:dyDescent="0.3">
      <c r="D53" s="168"/>
      <c r="E53" s="168"/>
      <c r="F53" s="168"/>
      <c r="G53" s="146"/>
      <c r="H53" s="146"/>
      <c r="I53" s="146"/>
      <c r="J53" s="146"/>
      <c r="K53" s="146"/>
      <c r="L53" s="146"/>
      <c r="M53" s="146"/>
      <c r="O53" s="169"/>
    </row>
    <row r="54" spans="1:15" x14ac:dyDescent="0.3">
      <c r="B54" s="127">
        <v>34</v>
      </c>
      <c r="C54" s="178"/>
      <c r="D54" s="180" t="s">
        <v>66</v>
      </c>
      <c r="E54" s="180"/>
      <c r="F54" s="181"/>
      <c r="G54" s="192">
        <v>12525.097395818177</v>
      </c>
      <c r="H54" s="192">
        <v>12540.554889972927</v>
      </c>
      <c r="I54" s="263">
        <v>12318.721834307684</v>
      </c>
      <c r="J54" s="263">
        <v>12216.812743083967</v>
      </c>
      <c r="K54" s="263">
        <v>12115.746715208359</v>
      </c>
      <c r="L54" s="263">
        <v>12015.516776270622</v>
      </c>
      <c r="M54" s="263">
        <v>11916.116009557729</v>
      </c>
      <c r="O54" s="193" t="s">
        <v>158</v>
      </c>
    </row>
    <row r="55" spans="1:15" x14ac:dyDescent="0.3">
      <c r="B55" s="127">
        <v>35</v>
      </c>
      <c r="C55" s="178"/>
      <c r="D55" s="180" t="s">
        <v>67</v>
      </c>
      <c r="E55" s="180"/>
      <c r="F55" s="181"/>
      <c r="G55" s="194">
        <v>132.13142746095122</v>
      </c>
      <c r="H55" s="194">
        <v>131.34977191757645</v>
      </c>
      <c r="I55" s="264">
        <v>147.67613782376748</v>
      </c>
      <c r="J55" s="264">
        <v>148.86367354810278</v>
      </c>
      <c r="K55" s="264">
        <v>149.79897283380407</v>
      </c>
      <c r="L55" s="264">
        <v>151.83634439117895</v>
      </c>
      <c r="M55" s="264">
        <v>157.64082274677477</v>
      </c>
      <c r="O55" s="195"/>
    </row>
    <row r="56" spans="1:15" x14ac:dyDescent="0.3">
      <c r="B56" s="127">
        <v>36</v>
      </c>
      <c r="C56" s="178"/>
      <c r="D56" s="271" t="s">
        <v>163</v>
      </c>
      <c r="E56" s="180"/>
      <c r="F56" s="181"/>
      <c r="G56" s="194">
        <v>132.13142746095122</v>
      </c>
      <c r="H56" s="194">
        <v>127.40035763111788</v>
      </c>
      <c r="I56" s="264">
        <v>138.86800981213446</v>
      </c>
      <c r="J56" s="264">
        <v>136.97200991413678</v>
      </c>
      <c r="K56" s="264">
        <v>135.21172697376826</v>
      </c>
      <c r="L56" s="264">
        <v>134.46118872647415</v>
      </c>
      <c r="M56" s="264">
        <v>136.84453357936997</v>
      </c>
      <c r="O56" s="193" t="s">
        <v>165</v>
      </c>
    </row>
    <row r="57" spans="1:15" x14ac:dyDescent="0.3">
      <c r="B57" s="127">
        <v>37</v>
      </c>
      <c r="C57" s="178"/>
      <c r="D57" s="260" t="s">
        <v>151</v>
      </c>
      <c r="E57" s="180"/>
      <c r="F57" s="181"/>
      <c r="G57" s="196">
        <v>6.2873396637921797E-2</v>
      </c>
      <c r="H57" s="196">
        <v>-3.5805787621809415E-2</v>
      </c>
      <c r="I57" s="265">
        <v>9.0012715774477225E-2</v>
      </c>
      <c r="J57" s="265">
        <v>-1.3653251750080253E-2</v>
      </c>
      <c r="K57" s="265">
        <v>-1.285140622140224E-2</v>
      </c>
      <c r="L57" s="265">
        <v>-5.5508369288096437E-3</v>
      </c>
      <c r="M57" s="265">
        <v>1.7725150844412729E-2</v>
      </c>
      <c r="O57" s="197"/>
    </row>
    <row r="58" spans="1:15" x14ac:dyDescent="0.3">
      <c r="D58" s="114"/>
      <c r="E58" s="114"/>
      <c r="F58" s="114"/>
      <c r="G58" s="146"/>
      <c r="H58" s="146"/>
      <c r="I58" s="146"/>
      <c r="J58" s="146"/>
      <c r="K58" s="146"/>
      <c r="L58" s="146"/>
      <c r="M58" s="146"/>
      <c r="O58" s="169"/>
    </row>
    <row r="59" spans="1:15" ht="18.75" customHeight="1" x14ac:dyDescent="0.3">
      <c r="A59" s="190"/>
      <c r="B59" s="190"/>
      <c r="C59" s="191"/>
      <c r="D59" s="228" t="s">
        <v>143</v>
      </c>
      <c r="E59" s="229"/>
      <c r="F59" s="230"/>
      <c r="G59" s="231"/>
      <c r="H59" s="231"/>
      <c r="I59" s="231"/>
      <c r="J59" s="231"/>
      <c r="K59" s="231"/>
      <c r="L59" s="231"/>
      <c r="M59" s="231"/>
      <c r="N59" s="232"/>
      <c r="O59" s="233"/>
    </row>
    <row r="60" spans="1:15" x14ac:dyDescent="0.3">
      <c r="D60" s="168"/>
      <c r="E60" s="168"/>
      <c r="F60" s="168"/>
      <c r="G60" s="146"/>
      <c r="H60" s="146"/>
      <c r="I60" s="146"/>
      <c r="J60" s="146"/>
      <c r="K60" s="146"/>
      <c r="L60" s="146"/>
      <c r="M60" s="146"/>
      <c r="O60" s="169"/>
    </row>
    <row r="61" spans="1:15" ht="28.8" x14ac:dyDescent="0.3">
      <c r="B61" s="127">
        <v>38</v>
      </c>
      <c r="D61" s="149" t="s">
        <v>68</v>
      </c>
      <c r="E61" s="163" t="s">
        <v>69</v>
      </c>
      <c r="F61" s="145"/>
      <c r="G61" s="151">
        <v>34.299999999999997</v>
      </c>
      <c r="H61" s="151">
        <v>23.1</v>
      </c>
      <c r="I61" s="154">
        <v>26.64908214450594</v>
      </c>
      <c r="J61" s="154">
        <v>27.048024220496821</v>
      </c>
      <c r="K61" s="154">
        <v>28.841261755912335</v>
      </c>
      <c r="L61" s="154">
        <v>28.846057421421914</v>
      </c>
      <c r="M61" s="154">
        <v>22.085469690515023</v>
      </c>
      <c r="O61" s="153" t="s">
        <v>164</v>
      </c>
    </row>
    <row r="62" spans="1:15" x14ac:dyDescent="0.3">
      <c r="B62" s="127">
        <v>39</v>
      </c>
      <c r="D62" s="149" t="s">
        <v>70</v>
      </c>
      <c r="E62" s="163" t="s">
        <v>69</v>
      </c>
      <c r="F62" s="145"/>
      <c r="G62" s="151">
        <v>46.599634609532657</v>
      </c>
      <c r="H62" s="151">
        <v>31.874284910956362</v>
      </c>
      <c r="I62" s="154">
        <v>38.202583488396002</v>
      </c>
      <c r="J62" s="154">
        <v>39.627330202284007</v>
      </c>
      <c r="K62" s="154">
        <v>43.073592538728008</v>
      </c>
      <c r="L62" s="154">
        <v>43.910422936834003</v>
      </c>
      <c r="M62" s="154">
        <v>34.296525882400779</v>
      </c>
      <c r="O62" s="155"/>
    </row>
    <row r="63" spans="1:15" x14ac:dyDescent="0.3">
      <c r="B63" s="127">
        <v>40</v>
      </c>
      <c r="D63" s="149" t="s">
        <v>71</v>
      </c>
      <c r="E63" s="163"/>
      <c r="F63" s="145"/>
      <c r="G63" s="151">
        <v>13.922179792105199</v>
      </c>
      <c r="H63" s="151">
        <v>-13.846369622299344</v>
      </c>
      <c r="I63" s="154">
        <v>-25.438361421798827</v>
      </c>
      <c r="J63" s="154">
        <v>0.1175568158871928</v>
      </c>
      <c r="K63" s="154">
        <v>0</v>
      </c>
      <c r="L63" s="154">
        <v>0</v>
      </c>
      <c r="M63" s="154"/>
      <c r="O63" s="155"/>
    </row>
    <row r="64" spans="1:15" x14ac:dyDescent="0.3">
      <c r="B64" s="127">
        <v>41</v>
      </c>
      <c r="D64" s="198" t="s">
        <v>72</v>
      </c>
      <c r="E64" s="199"/>
      <c r="F64" s="145"/>
      <c r="G64" s="200">
        <v>-2.5158789715471568</v>
      </c>
      <c r="H64" s="200">
        <v>9.8229167557666219</v>
      </c>
      <c r="I64" s="154">
        <v>8.8874806383446323</v>
      </c>
      <c r="J64" s="154">
        <v>-0.34573771977369622</v>
      </c>
      <c r="K64" s="154">
        <v>0</v>
      </c>
      <c r="L64" s="154">
        <v>0</v>
      </c>
      <c r="M64" s="154"/>
      <c r="O64" s="201"/>
    </row>
    <row r="65" spans="1:15" ht="15.6" x14ac:dyDescent="0.3">
      <c r="A65" s="156"/>
      <c r="B65" s="127">
        <v>42</v>
      </c>
      <c r="C65" s="157"/>
      <c r="D65" s="246" t="s">
        <v>73</v>
      </c>
      <c r="E65" s="247"/>
      <c r="F65" s="248"/>
      <c r="G65" s="242">
        <v>58.005935430090695</v>
      </c>
      <c r="H65" s="242">
        <v>27.85083204442364</v>
      </c>
      <c r="I65" s="242">
        <v>21.651702704941805</v>
      </c>
      <c r="J65" s="242">
        <v>39.399149298397504</v>
      </c>
      <c r="K65" s="242">
        <v>43.073592538728008</v>
      </c>
      <c r="L65" s="242">
        <v>43.910422936834003</v>
      </c>
      <c r="M65" s="242">
        <v>34.296525882400779</v>
      </c>
      <c r="O65" s="159"/>
    </row>
    <row r="66" spans="1:15" x14ac:dyDescent="0.3">
      <c r="D66" s="168"/>
      <c r="E66" s="168"/>
      <c r="F66" s="168"/>
      <c r="G66" s="146"/>
      <c r="H66" s="146"/>
      <c r="I66" s="146"/>
      <c r="J66" s="146"/>
      <c r="K66" s="146"/>
      <c r="L66" s="146"/>
      <c r="M66" s="146"/>
      <c r="O66" s="169"/>
    </row>
    <row r="67" spans="1:15" x14ac:dyDescent="0.3">
      <c r="B67" s="127">
        <v>43</v>
      </c>
      <c r="D67" s="202" t="s">
        <v>74</v>
      </c>
      <c r="E67" s="203"/>
      <c r="F67" s="145"/>
      <c r="G67" s="151">
        <v>49.319222109999998</v>
      </c>
      <c r="H67" s="151">
        <v>28.18576613032258</v>
      </c>
      <c r="I67" s="154">
        <v>21.651702704941805</v>
      </c>
      <c r="J67" s="154">
        <v>39.399149298397504</v>
      </c>
      <c r="K67" s="154">
        <v>43.073592538728008</v>
      </c>
      <c r="L67" s="154">
        <v>43.910422936834003</v>
      </c>
      <c r="M67" s="154">
        <v>34.296525882400779</v>
      </c>
      <c r="O67" s="162" t="s">
        <v>168</v>
      </c>
    </row>
    <row r="68" spans="1:15" x14ac:dyDescent="0.3">
      <c r="B68" s="127">
        <v>44</v>
      </c>
      <c r="D68" s="202" t="s">
        <v>75</v>
      </c>
      <c r="E68" s="203"/>
      <c r="F68" s="145"/>
      <c r="G68" s="151">
        <v>-8.6867133200906963</v>
      </c>
      <c r="H68" s="151">
        <v>0.33493408589894003</v>
      </c>
      <c r="I68" s="154">
        <v>0</v>
      </c>
      <c r="J68" s="154">
        <v>0</v>
      </c>
      <c r="K68" s="154">
        <v>0</v>
      </c>
      <c r="L68" s="154">
        <v>0</v>
      </c>
      <c r="M68" s="154">
        <v>0</v>
      </c>
      <c r="O68" s="155"/>
    </row>
    <row r="69" spans="1:15" x14ac:dyDescent="0.3">
      <c r="A69" s="113"/>
      <c r="B69" s="170"/>
      <c r="C69" s="171"/>
      <c r="D69" s="172"/>
      <c r="E69" s="173"/>
      <c r="F69" s="174"/>
      <c r="G69" s="175"/>
      <c r="H69" s="175"/>
      <c r="I69" s="175"/>
      <c r="J69" s="175"/>
      <c r="K69" s="175"/>
      <c r="L69" s="175"/>
      <c r="M69" s="175"/>
      <c r="O69" s="176"/>
    </row>
    <row r="70" spans="1:15" x14ac:dyDescent="0.3">
      <c r="A70" s="177"/>
      <c r="B70" s="127">
        <v>45</v>
      </c>
      <c r="C70" s="178"/>
      <c r="D70" s="179" t="s">
        <v>142</v>
      </c>
      <c r="E70" s="180"/>
      <c r="F70" s="181"/>
      <c r="G70" s="185">
        <v>4.3759899287572681</v>
      </c>
      <c r="H70" s="185">
        <v>-0.51986237549793968</v>
      </c>
      <c r="I70" s="186"/>
      <c r="J70" s="186"/>
      <c r="K70" s="186"/>
      <c r="L70" s="186"/>
      <c r="M70" s="186"/>
      <c r="O70" s="153" t="s">
        <v>169</v>
      </c>
    </row>
    <row r="71" spans="1:15" x14ac:dyDescent="0.3">
      <c r="A71" s="177"/>
      <c r="B71" s="127">
        <v>46</v>
      </c>
      <c r="C71" s="178"/>
      <c r="D71" s="180" t="s">
        <v>61</v>
      </c>
      <c r="E71" s="180"/>
      <c r="F71" s="181"/>
      <c r="G71" s="185">
        <v>0.20619190173356708</v>
      </c>
      <c r="H71" s="185">
        <v>0.14975559407295494</v>
      </c>
      <c r="I71" s="186"/>
      <c r="J71" s="186"/>
      <c r="K71" s="186"/>
      <c r="L71" s="186"/>
      <c r="M71" s="186"/>
      <c r="O71" s="187"/>
    </row>
    <row r="72" spans="1:15" x14ac:dyDescent="0.3">
      <c r="A72" s="177"/>
      <c r="B72" s="127">
        <v>47</v>
      </c>
      <c r="C72" s="178"/>
      <c r="D72" s="180" t="s">
        <v>62</v>
      </c>
      <c r="E72" s="180"/>
      <c r="F72" s="181"/>
      <c r="G72" s="185">
        <v>-1.5011493617468452E-2</v>
      </c>
      <c r="H72" s="185">
        <v>-5.8920878684021183E-2</v>
      </c>
      <c r="I72" s="186"/>
      <c r="J72" s="186"/>
      <c r="K72" s="186"/>
      <c r="L72" s="186"/>
      <c r="M72" s="186"/>
      <c r="O72" s="187"/>
    </row>
    <row r="73" spans="1:15" x14ac:dyDescent="0.3">
      <c r="A73" s="177"/>
      <c r="B73" s="127">
        <v>48</v>
      </c>
      <c r="C73" s="178"/>
      <c r="D73" s="180" t="s">
        <v>63</v>
      </c>
      <c r="E73" s="180"/>
      <c r="F73" s="181"/>
      <c r="G73" s="185">
        <v>-6.1703368733674324E-3</v>
      </c>
      <c r="H73" s="185">
        <v>3.0276601090059585E-3</v>
      </c>
      <c r="I73" s="185"/>
      <c r="J73" s="185"/>
      <c r="K73" s="185"/>
      <c r="L73" s="185"/>
      <c r="M73" s="185"/>
      <c r="O73" s="187"/>
    </row>
    <row r="74" spans="1:15" x14ac:dyDescent="0.3">
      <c r="A74" s="113"/>
      <c r="B74" s="127">
        <v>49</v>
      </c>
      <c r="C74" s="188"/>
      <c r="D74" s="249" t="s">
        <v>76</v>
      </c>
      <c r="E74" s="247"/>
      <c r="F74" s="177"/>
      <c r="G74" s="245">
        <v>4.5609999999999999</v>
      </c>
      <c r="H74" s="245">
        <v>-0.42599999999999999</v>
      </c>
      <c r="I74" s="245"/>
      <c r="J74" s="245"/>
      <c r="K74" s="245"/>
      <c r="L74" s="245"/>
      <c r="M74" s="245"/>
      <c r="O74" s="189"/>
    </row>
    <row r="75" spans="1:15" x14ac:dyDescent="0.3">
      <c r="D75" s="168"/>
      <c r="E75" s="168"/>
      <c r="F75" s="168"/>
      <c r="G75" s="146"/>
      <c r="H75" s="146"/>
      <c r="I75" s="146"/>
      <c r="J75" s="146"/>
      <c r="K75" s="146"/>
      <c r="L75" s="146"/>
      <c r="M75" s="146"/>
      <c r="O75" s="169"/>
    </row>
    <row r="76" spans="1:15" ht="18.75" customHeight="1" x14ac:dyDescent="0.3">
      <c r="A76" s="190"/>
      <c r="B76" s="190"/>
      <c r="C76" s="191"/>
      <c r="D76" s="228" t="s">
        <v>144</v>
      </c>
      <c r="E76" s="229"/>
      <c r="F76" s="230"/>
      <c r="G76" s="231"/>
      <c r="H76" s="231"/>
      <c r="I76" s="231"/>
      <c r="J76" s="231"/>
      <c r="K76" s="231"/>
      <c r="L76" s="231"/>
      <c r="M76" s="231"/>
      <c r="N76" s="232"/>
      <c r="O76" s="233"/>
    </row>
    <row r="77" spans="1:15" x14ac:dyDescent="0.3">
      <c r="D77" s="168"/>
      <c r="E77" s="168"/>
      <c r="F77" s="168"/>
      <c r="G77" s="146"/>
      <c r="H77" s="146"/>
      <c r="I77" s="146"/>
      <c r="J77" s="146"/>
      <c r="K77" s="146"/>
      <c r="L77" s="146"/>
      <c r="M77" s="146"/>
      <c r="O77" s="169"/>
    </row>
    <row r="78" spans="1:15" x14ac:dyDescent="0.3">
      <c r="B78" s="127">
        <v>50</v>
      </c>
      <c r="D78" s="202" t="s">
        <v>77</v>
      </c>
      <c r="E78" s="203"/>
      <c r="F78" s="145"/>
      <c r="G78" s="151">
        <v>416.79111952646167</v>
      </c>
      <c r="H78" s="151">
        <v>411.02046409211334</v>
      </c>
      <c r="I78" s="154">
        <v>468.39746773106378</v>
      </c>
      <c r="J78" s="154">
        <v>477.36877061893284</v>
      </c>
      <c r="K78" s="154">
        <v>483.1494119048192</v>
      </c>
      <c r="L78" s="154">
        <v>490.06874573859869</v>
      </c>
      <c r="M78" s="154">
        <v>510.79348408449761</v>
      </c>
      <c r="O78" s="153"/>
    </row>
    <row r="79" spans="1:15" x14ac:dyDescent="0.3">
      <c r="B79" s="127">
        <v>51</v>
      </c>
      <c r="D79" s="202" t="s">
        <v>78</v>
      </c>
      <c r="E79" s="203"/>
      <c r="F79" s="145"/>
      <c r="G79" s="151">
        <v>419.09369241999997</v>
      </c>
      <c r="H79" s="151">
        <v>408.44752683871758</v>
      </c>
      <c r="I79" s="154">
        <v>468.39746773106378</v>
      </c>
      <c r="J79" s="154">
        <v>477.36877061893284</v>
      </c>
      <c r="K79" s="154">
        <v>483.1494119048192</v>
      </c>
      <c r="L79" s="154">
        <v>490.06874573859869</v>
      </c>
      <c r="M79" s="154">
        <v>510.79348408449761</v>
      </c>
      <c r="O79" s="155"/>
    </row>
    <row r="80" spans="1:15" x14ac:dyDescent="0.3">
      <c r="B80" s="127">
        <v>52</v>
      </c>
      <c r="D80" s="202" t="s">
        <v>79</v>
      </c>
      <c r="E80" s="203"/>
      <c r="F80" s="145"/>
      <c r="G80" s="151">
        <v>2.3025728935382972</v>
      </c>
      <c r="H80" s="151">
        <v>-2.5729372533957644</v>
      </c>
      <c r="I80" s="154">
        <v>0</v>
      </c>
      <c r="J80" s="154">
        <v>0</v>
      </c>
      <c r="K80" s="154">
        <v>0</v>
      </c>
      <c r="L80" s="154">
        <v>0</v>
      </c>
      <c r="M80" s="154">
        <v>0</v>
      </c>
      <c r="O80" s="155"/>
    </row>
    <row r="81" spans="1:16" x14ac:dyDescent="0.3">
      <c r="A81" s="113"/>
      <c r="B81" s="170"/>
      <c r="C81" s="171"/>
      <c r="D81" s="172"/>
      <c r="E81" s="173"/>
      <c r="F81" s="174"/>
      <c r="G81" s="175"/>
      <c r="H81" s="175"/>
      <c r="I81" s="175"/>
      <c r="J81" s="175"/>
      <c r="K81" s="175"/>
      <c r="L81" s="175"/>
      <c r="M81" s="175"/>
      <c r="O81" s="176"/>
    </row>
    <row r="82" spans="1:16" x14ac:dyDescent="0.3">
      <c r="A82" s="177"/>
      <c r="B82" s="204">
        <v>53</v>
      </c>
      <c r="C82" s="178"/>
      <c r="D82" s="180" t="s">
        <v>80</v>
      </c>
      <c r="E82" s="180"/>
      <c r="F82" s="181"/>
      <c r="G82" s="205">
        <v>8.8290936711068246E-2</v>
      </c>
      <c r="H82" s="205">
        <v>-1.3845437592107657E-2</v>
      </c>
      <c r="I82" s="137">
        <v>0.13959646453538066</v>
      </c>
      <c r="J82" s="137">
        <v>1.9153184007006718E-2</v>
      </c>
      <c r="K82" s="137">
        <v>1.2109383021414288E-2</v>
      </c>
      <c r="L82" s="137">
        <v>1.4321312751887527E-2</v>
      </c>
      <c r="M82" s="137">
        <v>4.2289451278236356E-2</v>
      </c>
      <c r="O82" s="206"/>
    </row>
    <row r="83" spans="1:16" x14ac:dyDescent="0.3">
      <c r="A83" s="177"/>
      <c r="B83" s="204">
        <v>54</v>
      </c>
      <c r="C83" s="178"/>
      <c r="D83" s="180" t="s">
        <v>61</v>
      </c>
      <c r="E83" s="180"/>
      <c r="F83" s="181"/>
      <c r="G83" s="205">
        <v>-5.4952113831161437E-3</v>
      </c>
      <c r="H83" s="205">
        <v>-5.5245248414946355E-3</v>
      </c>
      <c r="I83" s="137"/>
      <c r="J83" s="137"/>
      <c r="K83" s="137"/>
      <c r="L83" s="137"/>
      <c r="M83" s="137"/>
      <c r="O83" s="206"/>
    </row>
    <row r="84" spans="1:16" x14ac:dyDescent="0.3">
      <c r="A84" s="177"/>
      <c r="B84" s="204">
        <v>55</v>
      </c>
      <c r="C84" s="178"/>
      <c r="D84" s="180" t="s">
        <v>62</v>
      </c>
      <c r="E84" s="180"/>
      <c r="F84" s="181"/>
      <c r="G84" s="205">
        <v>-1.5011493617468452E-2</v>
      </c>
      <c r="H84" s="205">
        <v>-5.8920878684021183E-2</v>
      </c>
      <c r="I84" s="137"/>
      <c r="J84" s="137"/>
      <c r="K84" s="137"/>
      <c r="L84" s="137"/>
      <c r="M84" s="137"/>
      <c r="O84" s="206"/>
    </row>
    <row r="85" spans="1:16" x14ac:dyDescent="0.3">
      <c r="A85" s="177"/>
      <c r="B85" s="204">
        <v>56</v>
      </c>
      <c r="C85" s="178"/>
      <c r="D85" s="180" t="s">
        <v>63</v>
      </c>
      <c r="E85" s="180"/>
      <c r="F85" s="181"/>
      <c r="G85" s="185">
        <v>4.2157682895163501E-3</v>
      </c>
      <c r="H85" s="185">
        <v>7.2290841117623461E-2</v>
      </c>
      <c r="I85" s="137"/>
      <c r="J85" s="137"/>
      <c r="K85" s="137"/>
      <c r="L85" s="137"/>
      <c r="M85" s="137"/>
      <c r="O85" s="206"/>
    </row>
    <row r="86" spans="1:16" x14ac:dyDescent="0.3">
      <c r="A86" s="113"/>
      <c r="B86" s="204">
        <v>57</v>
      </c>
      <c r="C86" s="188"/>
      <c r="D86" s="250" t="s">
        <v>81</v>
      </c>
      <c r="E86" s="251"/>
      <c r="F86" s="252"/>
      <c r="G86" s="253">
        <v>7.1999999999999995E-2</v>
      </c>
      <c r="H86" s="253">
        <v>-6.0000000000000001E-3</v>
      </c>
      <c r="I86" s="253">
        <v>0</v>
      </c>
      <c r="J86" s="253">
        <v>0</v>
      </c>
      <c r="K86" s="253">
        <v>0</v>
      </c>
      <c r="L86" s="253">
        <v>0</v>
      </c>
      <c r="M86" s="253"/>
      <c r="O86" s="207"/>
    </row>
    <row r="87" spans="1:16" x14ac:dyDescent="0.3">
      <c r="B87" s="208"/>
      <c r="C87" s="209"/>
      <c r="D87" s="209"/>
      <c r="E87" s="209"/>
      <c r="F87" s="209"/>
      <c r="G87" s="210"/>
      <c r="H87" s="210"/>
      <c r="I87" s="210"/>
      <c r="J87" s="210"/>
      <c r="K87" s="210"/>
      <c r="L87" s="210"/>
      <c r="M87" s="210"/>
      <c r="O87" s="169"/>
    </row>
    <row r="88" spans="1:16" ht="18.75" customHeight="1" x14ac:dyDescent="0.3">
      <c r="A88" s="190"/>
      <c r="B88" s="190"/>
      <c r="C88" s="191"/>
      <c r="D88" s="228" t="s">
        <v>145</v>
      </c>
      <c r="E88" s="229"/>
      <c r="F88" s="230"/>
      <c r="G88" s="231"/>
      <c r="H88" s="231"/>
      <c r="I88" s="231"/>
      <c r="J88" s="231"/>
      <c r="K88" s="231"/>
      <c r="L88" s="231"/>
      <c r="M88" s="231"/>
      <c r="N88" s="232"/>
      <c r="O88" s="233"/>
    </row>
    <row r="89" spans="1:16" x14ac:dyDescent="0.3">
      <c r="D89" s="168"/>
      <c r="E89" s="168"/>
      <c r="F89" s="168"/>
      <c r="G89" s="146"/>
      <c r="H89" s="146"/>
      <c r="I89" s="146"/>
      <c r="J89" s="146"/>
      <c r="K89" s="146"/>
      <c r="L89" s="146"/>
      <c r="M89" s="146"/>
      <c r="N89" s="211"/>
      <c r="O89" s="169"/>
      <c r="P89" s="211"/>
    </row>
    <row r="90" spans="1:16" ht="15.6" x14ac:dyDescent="0.3">
      <c r="A90" s="212"/>
      <c r="B90" s="212"/>
      <c r="C90" s="213"/>
      <c r="D90" s="234" t="s">
        <v>2</v>
      </c>
      <c r="E90" s="235" t="s">
        <v>82</v>
      </c>
      <c r="F90" s="122"/>
      <c r="G90" s="254"/>
      <c r="H90" s="254"/>
      <c r="I90" s="254"/>
      <c r="J90" s="255"/>
      <c r="K90" s="255"/>
      <c r="L90" s="255"/>
      <c r="M90" s="255"/>
      <c r="N90" s="214"/>
      <c r="O90" s="159"/>
      <c r="P90" s="214"/>
    </row>
    <row r="91" spans="1:16" x14ac:dyDescent="0.3">
      <c r="D91" s="168"/>
      <c r="E91" s="168"/>
      <c r="F91" s="168"/>
      <c r="G91" s="146"/>
      <c r="H91" s="146"/>
      <c r="I91" s="146"/>
      <c r="J91" s="146"/>
      <c r="K91" s="146"/>
      <c r="L91" s="146"/>
      <c r="M91" s="146"/>
      <c r="N91" s="211"/>
      <c r="O91" s="169"/>
      <c r="P91" s="211"/>
    </row>
    <row r="92" spans="1:16" x14ac:dyDescent="0.3">
      <c r="A92" s="134"/>
      <c r="B92" s="127">
        <v>58</v>
      </c>
      <c r="C92" s="135"/>
      <c r="D92" s="128" t="s">
        <v>83</v>
      </c>
      <c r="E92" s="129" t="s">
        <v>84</v>
      </c>
      <c r="F92" s="130"/>
      <c r="G92" s="136">
        <v>1.5800000000000002E-2</v>
      </c>
      <c r="H92" s="136">
        <v>1.09E-2</v>
      </c>
      <c r="I92" s="137"/>
      <c r="J92" s="137"/>
      <c r="K92" s="137"/>
      <c r="L92" s="137"/>
      <c r="M92" s="137"/>
      <c r="N92" s="215"/>
      <c r="O92" s="138"/>
      <c r="P92" s="215"/>
    </row>
    <row r="93" spans="1:16" x14ac:dyDescent="0.3">
      <c r="A93" s="134"/>
      <c r="B93" s="127">
        <v>59</v>
      </c>
      <c r="C93" s="135"/>
      <c r="D93" s="128" t="s">
        <v>85</v>
      </c>
      <c r="E93" s="129" t="s">
        <v>86</v>
      </c>
      <c r="F93" s="130"/>
      <c r="G93" s="136">
        <v>0.19</v>
      </c>
      <c r="H93" s="136">
        <v>0.17</v>
      </c>
      <c r="I93" s="137"/>
      <c r="J93" s="137"/>
      <c r="K93" s="137"/>
      <c r="L93" s="137"/>
      <c r="M93" s="137"/>
      <c r="N93" s="215"/>
      <c r="O93" s="138"/>
      <c r="P93" s="215"/>
    </row>
    <row r="94" spans="1:16" x14ac:dyDescent="0.3">
      <c r="D94" s="168"/>
      <c r="E94" s="168"/>
      <c r="F94" s="168"/>
      <c r="G94" s="146"/>
      <c r="H94" s="146"/>
      <c r="I94" s="146"/>
      <c r="J94" s="146"/>
      <c r="K94" s="146"/>
      <c r="L94" s="146"/>
      <c r="M94" s="146"/>
      <c r="N94" s="215"/>
      <c r="O94" s="169"/>
      <c r="P94" s="211"/>
    </row>
    <row r="95" spans="1:16" ht="28.8" x14ac:dyDescent="0.3">
      <c r="B95" s="127">
        <v>60</v>
      </c>
      <c r="D95" s="149" t="s">
        <v>87</v>
      </c>
      <c r="E95" s="161" t="s">
        <v>88</v>
      </c>
      <c r="F95" s="145"/>
      <c r="G95" s="151">
        <v>-16.71676460356008</v>
      </c>
      <c r="H95" s="151">
        <v>-19.876269872080982</v>
      </c>
      <c r="I95" s="154"/>
      <c r="J95" s="154"/>
      <c r="K95" s="154"/>
      <c r="L95" s="154"/>
      <c r="M95" s="154"/>
      <c r="N95" s="215"/>
      <c r="O95" s="155" t="s">
        <v>148</v>
      </c>
      <c r="P95" s="211"/>
    </row>
    <row r="96" spans="1:16" x14ac:dyDescent="0.3">
      <c r="B96" s="127">
        <v>61</v>
      </c>
      <c r="D96" s="149" t="s">
        <v>89</v>
      </c>
      <c r="E96" s="150" t="s">
        <v>90</v>
      </c>
      <c r="F96" s="145"/>
      <c r="G96" s="151">
        <v>-1.3475861472429642</v>
      </c>
      <c r="H96" s="151">
        <v>-1.8671000011354799</v>
      </c>
      <c r="I96" s="154"/>
      <c r="J96" s="154"/>
      <c r="K96" s="154"/>
      <c r="L96" s="154"/>
      <c r="M96" s="154"/>
      <c r="N96" s="215"/>
      <c r="O96" s="153" t="s">
        <v>149</v>
      </c>
      <c r="P96" s="211"/>
    </row>
    <row r="97" spans="1:16" ht="72" x14ac:dyDescent="0.3">
      <c r="B97" s="127">
        <v>62</v>
      </c>
      <c r="D97" s="149" t="s">
        <v>91</v>
      </c>
      <c r="E97" s="150" t="s">
        <v>92</v>
      </c>
      <c r="F97" s="145"/>
      <c r="G97" s="151">
        <v>-12.728026830145097</v>
      </c>
      <c r="H97" s="151">
        <v>-7.1671540427246399</v>
      </c>
      <c r="I97" s="154"/>
      <c r="J97" s="154"/>
      <c r="K97" s="154"/>
      <c r="L97" s="154"/>
      <c r="M97" s="154"/>
      <c r="N97" s="215"/>
      <c r="O97" s="256" t="s">
        <v>150</v>
      </c>
      <c r="P97" s="211"/>
    </row>
    <row r="98" spans="1:16" x14ac:dyDescent="0.3">
      <c r="B98" s="127">
        <v>63</v>
      </c>
      <c r="D98" s="149" t="s">
        <v>93</v>
      </c>
      <c r="E98" s="150" t="s">
        <v>94</v>
      </c>
      <c r="F98" s="145"/>
      <c r="G98" s="151">
        <v>1.1868416468493592</v>
      </c>
      <c r="H98" s="151">
        <v>0.72791037396473257</v>
      </c>
      <c r="I98" s="154"/>
      <c r="J98" s="154"/>
      <c r="K98" s="154"/>
      <c r="L98" s="154"/>
      <c r="M98" s="154"/>
      <c r="N98" s="215"/>
      <c r="O98" s="155"/>
      <c r="P98" s="211"/>
    </row>
    <row r="99" spans="1:16" x14ac:dyDescent="0.3">
      <c r="B99" s="127">
        <v>64</v>
      </c>
      <c r="D99" s="149" t="s">
        <v>95</v>
      </c>
      <c r="E99" s="150" t="s">
        <v>96</v>
      </c>
      <c r="F99" s="145"/>
      <c r="G99" s="151">
        <v>5.3299687927221832E-2</v>
      </c>
      <c r="H99" s="151">
        <v>3.8166155091403198E-2</v>
      </c>
      <c r="I99" s="154"/>
      <c r="J99" s="154"/>
      <c r="K99" s="154"/>
      <c r="L99" s="154"/>
      <c r="M99" s="154"/>
      <c r="N99" s="215"/>
      <c r="O99" s="155"/>
      <c r="P99" s="211"/>
    </row>
    <row r="100" spans="1:16" x14ac:dyDescent="0.3">
      <c r="A100" s="113"/>
      <c r="B100" s="127">
        <v>65</v>
      </c>
      <c r="C100" s="188"/>
      <c r="D100" s="249" t="s">
        <v>97</v>
      </c>
      <c r="E100" s="247"/>
      <c r="F100" s="177"/>
      <c r="G100" s="242">
        <v>-29.55223624617156</v>
      </c>
      <c r="H100" s="242">
        <v>-28.144447386884966</v>
      </c>
      <c r="I100" s="242"/>
      <c r="J100" s="242"/>
      <c r="K100" s="242"/>
      <c r="L100" s="242"/>
      <c r="M100" s="242"/>
      <c r="N100" s="215"/>
      <c r="O100" s="159"/>
      <c r="P100" s="216"/>
    </row>
    <row r="101" spans="1:16" x14ac:dyDescent="0.3">
      <c r="B101" s="127">
        <v>66</v>
      </c>
      <c r="C101" s="113"/>
      <c r="D101" s="149" t="s">
        <v>98</v>
      </c>
      <c r="E101" s="150" t="s">
        <v>99</v>
      </c>
      <c r="F101" s="145"/>
      <c r="G101" s="151">
        <v>0.18547096274903652</v>
      </c>
      <c r="H101" s="151">
        <v>0.19</v>
      </c>
      <c r="I101" s="217"/>
      <c r="J101" s="217"/>
      <c r="K101" s="217"/>
      <c r="L101" s="217"/>
      <c r="M101" s="217"/>
      <c r="N101" s="215"/>
      <c r="O101" s="155"/>
      <c r="P101" s="216"/>
    </row>
    <row r="102" spans="1:16" x14ac:dyDescent="0.3">
      <c r="B102" s="127">
        <v>67</v>
      </c>
      <c r="C102" s="112"/>
      <c r="D102" s="149" t="s">
        <v>100</v>
      </c>
      <c r="E102" s="150" t="s">
        <v>101</v>
      </c>
      <c r="F102" s="145"/>
      <c r="G102" s="151">
        <v>1.0925200129875634</v>
      </c>
      <c r="H102" s="151">
        <v>1.1383915403299034</v>
      </c>
      <c r="I102" s="217"/>
      <c r="J102" s="217"/>
      <c r="K102" s="217"/>
      <c r="L102" s="217"/>
      <c r="M102" s="217"/>
      <c r="N102" s="215"/>
      <c r="O102" s="155"/>
      <c r="P102" s="211"/>
    </row>
    <row r="103" spans="1:16" x14ac:dyDescent="0.3">
      <c r="B103" s="127">
        <v>68</v>
      </c>
      <c r="C103" s="112"/>
      <c r="D103" s="149" t="s">
        <v>102</v>
      </c>
      <c r="E103" s="150" t="s">
        <v>103</v>
      </c>
      <c r="F103" s="145"/>
      <c r="G103" s="151">
        <v>0</v>
      </c>
      <c r="H103" s="151">
        <v>0</v>
      </c>
      <c r="I103" s="217"/>
      <c r="J103" s="217"/>
      <c r="K103" s="217"/>
      <c r="L103" s="217"/>
      <c r="M103" s="217"/>
      <c r="N103" s="215"/>
      <c r="O103" s="155"/>
      <c r="P103" s="211"/>
    </row>
    <row r="104" spans="1:16" x14ac:dyDescent="0.3">
      <c r="B104" s="127">
        <v>69</v>
      </c>
      <c r="C104" s="112"/>
      <c r="D104" s="149" t="s">
        <v>104</v>
      </c>
      <c r="E104" s="150" t="s">
        <v>105</v>
      </c>
      <c r="F104" s="145"/>
      <c r="G104" s="151">
        <v>0</v>
      </c>
      <c r="H104" s="151">
        <v>0</v>
      </c>
      <c r="I104" s="217"/>
      <c r="J104" s="217"/>
      <c r="K104" s="217"/>
      <c r="L104" s="217"/>
      <c r="M104" s="217"/>
      <c r="N104" s="215"/>
      <c r="O104" s="155"/>
    </row>
    <row r="105" spans="1:16" x14ac:dyDescent="0.3">
      <c r="A105" s="113"/>
      <c r="B105" s="127">
        <v>70</v>
      </c>
      <c r="C105" s="188"/>
      <c r="D105" s="249" t="s">
        <v>106</v>
      </c>
      <c r="E105" s="247"/>
      <c r="F105" s="177"/>
      <c r="G105" s="242">
        <v>1.2779909757365999</v>
      </c>
      <c r="H105" s="242">
        <v>1.3283915403299034</v>
      </c>
      <c r="I105" s="242"/>
      <c r="J105" s="242"/>
      <c r="K105" s="242"/>
      <c r="L105" s="242"/>
      <c r="M105" s="242"/>
      <c r="N105" s="215"/>
      <c r="O105" s="159"/>
    </row>
    <row r="106" spans="1:16" x14ac:dyDescent="0.3">
      <c r="A106" s="113"/>
      <c r="B106" s="127">
        <v>71</v>
      </c>
      <c r="C106" s="188"/>
      <c r="D106" s="249" t="s">
        <v>107</v>
      </c>
      <c r="E106" s="247"/>
      <c r="F106" s="177"/>
      <c r="G106" s="242">
        <v>-5.9769320207863634</v>
      </c>
      <c r="H106" s="242">
        <v>-4.7028388688781106</v>
      </c>
      <c r="I106" s="242"/>
      <c r="J106" s="242"/>
      <c r="K106" s="242"/>
      <c r="L106" s="242"/>
      <c r="M106" s="242"/>
      <c r="N106" s="215"/>
      <c r="O106" s="159"/>
    </row>
    <row r="107" spans="1:16" x14ac:dyDescent="0.3">
      <c r="B107" s="127">
        <v>72</v>
      </c>
      <c r="D107" s="149" t="s">
        <v>108</v>
      </c>
      <c r="E107" s="150" t="s">
        <v>109</v>
      </c>
      <c r="F107" s="145"/>
      <c r="G107" s="151">
        <v>10.063401233166417</v>
      </c>
      <c r="H107" s="151">
        <v>0.30628226642943446</v>
      </c>
      <c r="I107" s="154"/>
      <c r="J107" s="154"/>
      <c r="K107" s="154"/>
      <c r="L107" s="154"/>
      <c r="M107" s="154"/>
      <c r="N107" s="215"/>
      <c r="O107" s="153"/>
    </row>
    <row r="108" spans="1:16" x14ac:dyDescent="0.3">
      <c r="B108" s="127">
        <v>73</v>
      </c>
      <c r="D108" s="149" t="s">
        <v>110</v>
      </c>
      <c r="E108" s="150" t="s">
        <v>111</v>
      </c>
      <c r="F108" s="145"/>
      <c r="G108" s="151">
        <v>0</v>
      </c>
      <c r="H108" s="151">
        <v>0</v>
      </c>
      <c r="I108" s="154"/>
      <c r="J108" s="154"/>
      <c r="K108" s="154"/>
      <c r="L108" s="154"/>
      <c r="M108" s="154"/>
      <c r="N108" s="215"/>
      <c r="O108" s="155"/>
    </row>
    <row r="109" spans="1:16" x14ac:dyDescent="0.3">
      <c r="B109" s="127">
        <v>74</v>
      </c>
      <c r="D109" s="149" t="s">
        <v>112</v>
      </c>
      <c r="E109" s="150" t="s">
        <v>113</v>
      </c>
      <c r="F109" s="145"/>
      <c r="G109" s="151">
        <v>0</v>
      </c>
      <c r="H109" s="151">
        <v>0</v>
      </c>
      <c r="I109" s="154"/>
      <c r="J109" s="154"/>
      <c r="K109" s="154"/>
      <c r="L109" s="154"/>
      <c r="M109" s="154"/>
      <c r="N109" s="215"/>
      <c r="O109" s="155"/>
    </row>
    <row r="110" spans="1:16" x14ac:dyDescent="0.3">
      <c r="B110" s="127">
        <v>75</v>
      </c>
      <c r="D110" s="149" t="s">
        <v>114</v>
      </c>
      <c r="E110" s="150" t="s">
        <v>115</v>
      </c>
      <c r="F110" s="145"/>
      <c r="G110" s="151">
        <v>0</v>
      </c>
      <c r="H110" s="151">
        <v>0</v>
      </c>
      <c r="I110" s="154"/>
      <c r="J110" s="154"/>
      <c r="K110" s="154"/>
      <c r="L110" s="154"/>
      <c r="M110" s="154"/>
      <c r="N110" s="215"/>
      <c r="O110" s="155"/>
    </row>
    <row r="111" spans="1:16" x14ac:dyDescent="0.3">
      <c r="B111" s="127">
        <v>76</v>
      </c>
      <c r="D111" s="149" t="s">
        <v>116</v>
      </c>
      <c r="E111" s="150" t="s">
        <v>117</v>
      </c>
      <c r="F111" s="145"/>
      <c r="G111" s="151">
        <v>0</v>
      </c>
      <c r="H111" s="151">
        <v>0</v>
      </c>
      <c r="I111" s="154"/>
      <c r="J111" s="154"/>
      <c r="K111" s="154"/>
      <c r="L111" s="154"/>
      <c r="M111" s="154"/>
      <c r="N111" s="215"/>
      <c r="O111" s="155"/>
    </row>
    <row r="112" spans="1:16" x14ac:dyDescent="0.3">
      <c r="B112" s="127">
        <v>77</v>
      </c>
      <c r="D112" s="149" t="s">
        <v>118</v>
      </c>
      <c r="E112" s="150" t="s">
        <v>119</v>
      </c>
      <c r="F112" s="145"/>
      <c r="G112" s="151">
        <v>0.21929872713178611</v>
      </c>
      <c r="H112" s="151">
        <v>0.31987804253486729</v>
      </c>
      <c r="I112" s="154"/>
      <c r="J112" s="154"/>
      <c r="K112" s="154"/>
      <c r="L112" s="154"/>
      <c r="M112" s="154"/>
      <c r="N112" s="215"/>
      <c r="O112" s="155"/>
    </row>
    <row r="113" spans="1:15" x14ac:dyDescent="0.3">
      <c r="B113" s="127">
        <v>78</v>
      </c>
      <c r="D113" s="149" t="s">
        <v>120</v>
      </c>
      <c r="E113" s="150" t="s">
        <v>121</v>
      </c>
      <c r="F113" s="145"/>
      <c r="G113" s="151">
        <v>-1.9132192187035457</v>
      </c>
      <c r="H113" s="151">
        <v>-2.3419144238520175</v>
      </c>
      <c r="I113" s="154"/>
      <c r="J113" s="154"/>
      <c r="K113" s="154"/>
      <c r="L113" s="154"/>
      <c r="M113" s="154"/>
      <c r="N113" s="215"/>
      <c r="O113" s="155"/>
    </row>
    <row r="114" spans="1:15" x14ac:dyDescent="0.3">
      <c r="B114" s="127">
        <v>79</v>
      </c>
      <c r="D114" s="149" t="s">
        <v>122</v>
      </c>
      <c r="E114" s="150" t="s">
        <v>123</v>
      </c>
      <c r="F114" s="145"/>
      <c r="G114" s="151">
        <v>-0.23486418346607252</v>
      </c>
      <c r="H114" s="151">
        <v>-0.22878615710183048</v>
      </c>
      <c r="I114" s="154"/>
      <c r="J114" s="154"/>
      <c r="K114" s="154"/>
      <c r="L114" s="154"/>
      <c r="M114" s="154"/>
      <c r="N114" s="215"/>
      <c r="O114" s="155"/>
    </row>
    <row r="115" spans="1:15" x14ac:dyDescent="0.3">
      <c r="B115" s="127">
        <v>80</v>
      </c>
      <c r="D115" s="149" t="s">
        <v>124</v>
      </c>
      <c r="E115" s="150" t="s">
        <v>125</v>
      </c>
      <c r="F115" s="145"/>
      <c r="G115" s="151">
        <v>0</v>
      </c>
      <c r="H115" s="151">
        <v>0</v>
      </c>
      <c r="I115" s="154"/>
      <c r="J115" s="154"/>
      <c r="K115" s="154"/>
      <c r="L115" s="154"/>
      <c r="M115" s="154"/>
      <c r="N115" s="215"/>
      <c r="O115" s="155"/>
    </row>
    <row r="116" spans="1:15" x14ac:dyDescent="0.3">
      <c r="B116" s="127">
        <v>81</v>
      </c>
      <c r="D116" s="149" t="s">
        <v>126</v>
      </c>
      <c r="E116" s="150" t="s">
        <v>127</v>
      </c>
      <c r="F116" s="145"/>
      <c r="G116" s="151">
        <v>11.240049329577573</v>
      </c>
      <c r="H116" s="151">
        <v>0</v>
      </c>
      <c r="I116" s="154"/>
      <c r="J116" s="154"/>
      <c r="K116" s="154"/>
      <c r="L116" s="154"/>
      <c r="M116" s="154"/>
      <c r="N116" s="215"/>
      <c r="O116" s="155"/>
    </row>
    <row r="117" spans="1:15" x14ac:dyDescent="0.3">
      <c r="B117" s="127">
        <v>82</v>
      </c>
      <c r="D117" s="149" t="s">
        <v>128</v>
      </c>
      <c r="E117" s="150" t="s">
        <v>129</v>
      </c>
      <c r="F117" s="145"/>
      <c r="G117" s="151">
        <v>-0.11681854317987471</v>
      </c>
      <c r="H117" s="151">
        <v>-5.9566759191284291E-2</v>
      </c>
      <c r="I117" s="154"/>
      <c r="J117" s="154"/>
      <c r="K117" s="154"/>
      <c r="L117" s="154"/>
      <c r="M117" s="154"/>
      <c r="N117" s="215"/>
      <c r="O117" s="155"/>
    </row>
    <row r="118" spans="1:15" x14ac:dyDescent="0.3">
      <c r="A118" s="113"/>
      <c r="B118" s="127">
        <v>83</v>
      </c>
      <c r="C118" s="188"/>
      <c r="D118" s="249" t="s">
        <v>130</v>
      </c>
      <c r="E118" s="247"/>
      <c r="F118" s="177"/>
      <c r="G118" s="242">
        <v>19.257847344526283</v>
      </c>
      <c r="H118" s="242">
        <v>-2.0041070311808307</v>
      </c>
      <c r="I118" s="242">
        <v>0</v>
      </c>
      <c r="J118" s="242">
        <v>0</v>
      </c>
      <c r="K118" s="242">
        <v>0</v>
      </c>
      <c r="L118" s="242">
        <v>0</v>
      </c>
      <c r="M118" s="242"/>
      <c r="N118" s="215"/>
      <c r="O118" s="218"/>
    </row>
    <row r="119" spans="1:15" x14ac:dyDescent="0.3">
      <c r="D119" s="144"/>
      <c r="E119" s="145"/>
      <c r="F119" s="145"/>
      <c r="G119" s="146"/>
      <c r="H119" s="146"/>
      <c r="I119" s="146"/>
      <c r="J119" s="146"/>
      <c r="K119" s="146"/>
      <c r="L119" s="146"/>
      <c r="M119" s="146"/>
      <c r="N119" s="215"/>
      <c r="O119" s="219"/>
    </row>
    <row r="120" spans="1:15" ht="15.6" x14ac:dyDescent="0.3">
      <c r="A120" s="156"/>
      <c r="B120" s="127">
        <v>84</v>
      </c>
      <c r="C120" s="157"/>
      <c r="D120" s="249" t="s">
        <v>131</v>
      </c>
      <c r="E120" s="247"/>
      <c r="F120" s="177"/>
      <c r="G120" s="242">
        <v>-14.993329946695042</v>
      </c>
      <c r="H120" s="242">
        <v>-33.523001746614007</v>
      </c>
      <c r="I120" s="242">
        <v>0</v>
      </c>
      <c r="J120" s="242">
        <v>0</v>
      </c>
      <c r="K120" s="242">
        <v>0</v>
      </c>
      <c r="L120" s="242">
        <v>0</v>
      </c>
      <c r="M120" s="242"/>
      <c r="N120" s="215"/>
      <c r="O120" s="218"/>
    </row>
    <row r="121" spans="1:15" x14ac:dyDescent="0.3">
      <c r="A121" s="134"/>
      <c r="B121" s="127">
        <v>85</v>
      </c>
      <c r="C121" s="135"/>
      <c r="D121" s="249" t="s">
        <v>132</v>
      </c>
      <c r="E121" s="247"/>
      <c r="F121" s="177"/>
      <c r="G121" s="242">
        <v>-14.993329946695042</v>
      </c>
      <c r="H121" s="242">
        <v>-33.523001746614007</v>
      </c>
      <c r="I121" s="242">
        <v>-7.7094013803794326</v>
      </c>
      <c r="J121" s="242">
        <v>-14.248206298420406</v>
      </c>
      <c r="K121" s="242">
        <v>0.85783441667551541</v>
      </c>
      <c r="L121" s="242">
        <v>0.73796678992127385</v>
      </c>
      <c r="M121" s="242"/>
      <c r="N121" s="215"/>
      <c r="O121" s="218"/>
    </row>
    <row r="122" spans="1:15" x14ac:dyDescent="0.3">
      <c r="B122" s="208"/>
      <c r="C122" s="209"/>
      <c r="D122" s="209"/>
      <c r="E122" s="209"/>
      <c r="F122" s="209"/>
      <c r="G122" s="210"/>
      <c r="H122" s="210"/>
      <c r="I122" s="210"/>
      <c r="J122" s="210"/>
      <c r="K122" s="210"/>
      <c r="L122" s="210"/>
      <c r="M122" s="210"/>
      <c r="N122" s="215"/>
      <c r="O122" s="220"/>
    </row>
    <row r="123" spans="1:15" ht="18.75" customHeight="1" x14ac:dyDescent="0.3">
      <c r="A123" s="190"/>
      <c r="B123" s="190"/>
      <c r="C123" s="191"/>
      <c r="D123" s="228" t="s">
        <v>146</v>
      </c>
      <c r="E123" s="229"/>
      <c r="F123" s="230"/>
      <c r="G123" s="231"/>
      <c r="H123" s="231"/>
      <c r="I123" s="231"/>
      <c r="J123" s="231"/>
      <c r="K123" s="231"/>
      <c r="L123" s="231"/>
      <c r="M123" s="231"/>
      <c r="N123" s="232"/>
      <c r="O123" s="233"/>
    </row>
    <row r="124" spans="1:15" x14ac:dyDescent="0.3">
      <c r="D124" s="168" t="s">
        <v>147</v>
      </c>
      <c r="E124" s="168"/>
      <c r="F124" s="168"/>
      <c r="G124" s="146"/>
      <c r="H124" s="146"/>
      <c r="I124" s="146"/>
      <c r="J124" s="146"/>
      <c r="K124" s="146"/>
      <c r="L124" s="146"/>
      <c r="M124" s="146"/>
      <c r="N124" s="215"/>
      <c r="O124" s="220"/>
    </row>
    <row r="125" spans="1:15" x14ac:dyDescent="0.3">
      <c r="B125" s="127">
        <v>86</v>
      </c>
      <c r="D125" s="222"/>
      <c r="E125" s="223"/>
      <c r="F125" s="145"/>
      <c r="G125" s="224"/>
      <c r="H125" s="224"/>
      <c r="I125" s="221"/>
      <c r="J125" s="221"/>
      <c r="K125" s="221"/>
      <c r="L125" s="221"/>
      <c r="M125" s="221"/>
      <c r="N125" s="215"/>
      <c r="O125" s="225"/>
    </row>
    <row r="126" spans="1:15" x14ac:dyDescent="0.3">
      <c r="B126" s="127">
        <v>87</v>
      </c>
      <c r="D126" s="222"/>
      <c r="E126" s="223"/>
      <c r="F126" s="145"/>
      <c r="G126" s="224"/>
      <c r="H126" s="224"/>
      <c r="I126" s="221"/>
      <c r="J126" s="221"/>
      <c r="K126" s="221"/>
      <c r="L126" s="221"/>
      <c r="M126" s="221"/>
      <c r="N126" s="215"/>
      <c r="O126" s="225"/>
    </row>
    <row r="127" spans="1:15" x14ac:dyDescent="0.3">
      <c r="B127" s="127">
        <v>88</v>
      </c>
      <c r="D127" s="226"/>
      <c r="E127" s="223"/>
      <c r="F127" s="145"/>
      <c r="G127" s="224"/>
      <c r="H127" s="224"/>
      <c r="I127" s="221"/>
      <c r="J127" s="221"/>
      <c r="K127" s="221"/>
      <c r="L127" s="221"/>
      <c r="M127" s="221"/>
      <c r="N127" s="215"/>
      <c r="O127" s="225"/>
    </row>
    <row r="128" spans="1:15" x14ac:dyDescent="0.3">
      <c r="B128" s="127">
        <v>89</v>
      </c>
      <c r="D128" s="226"/>
      <c r="E128" s="223"/>
      <c r="F128" s="145"/>
      <c r="G128" s="224"/>
      <c r="H128" s="224"/>
      <c r="I128" s="221"/>
      <c r="J128" s="221"/>
      <c r="K128" s="221"/>
      <c r="L128" s="221"/>
      <c r="M128" s="221"/>
      <c r="N128" s="215"/>
      <c r="O128" s="225"/>
    </row>
    <row r="129" spans="1:15" x14ac:dyDescent="0.3">
      <c r="B129" s="127">
        <v>90</v>
      </c>
      <c r="D129" s="226"/>
      <c r="E129" s="223"/>
      <c r="F129" s="145"/>
      <c r="G129" s="224"/>
      <c r="H129" s="224"/>
      <c r="I129" s="221"/>
      <c r="J129" s="221"/>
      <c r="K129" s="221"/>
      <c r="L129" s="221"/>
      <c r="M129" s="221"/>
      <c r="N129" s="215"/>
      <c r="O129" s="225"/>
    </row>
    <row r="130" spans="1:15" x14ac:dyDescent="0.3">
      <c r="B130" s="127">
        <v>91</v>
      </c>
      <c r="D130" s="226"/>
      <c r="E130" s="223"/>
      <c r="F130" s="145"/>
      <c r="G130" s="224"/>
      <c r="H130" s="224"/>
      <c r="I130" s="221"/>
      <c r="J130" s="221"/>
      <c r="K130" s="221"/>
      <c r="L130" s="221"/>
      <c r="M130" s="221"/>
      <c r="N130" s="215"/>
      <c r="O130" s="225"/>
    </row>
    <row r="132" spans="1:15" x14ac:dyDescent="0.3">
      <c r="E132" s="227"/>
    </row>
    <row r="136" spans="1:15" x14ac:dyDescent="0.3">
      <c r="A136" s="117"/>
      <c r="B136" s="117"/>
      <c r="C136" s="117"/>
      <c r="D136" s="117"/>
      <c r="E136" s="117"/>
      <c r="F136" s="117"/>
    </row>
    <row r="137" spans="1:15" x14ac:dyDescent="0.3">
      <c r="A137" s="117"/>
      <c r="B137" s="117"/>
      <c r="C137" s="117"/>
      <c r="D137" s="117"/>
      <c r="E137" s="117"/>
      <c r="F137" s="117"/>
    </row>
    <row r="138" spans="1:15" x14ac:dyDescent="0.3">
      <c r="A138" s="117"/>
      <c r="B138" s="117"/>
      <c r="C138" s="117"/>
      <c r="D138" s="117"/>
      <c r="E138" s="117"/>
      <c r="F138" s="117"/>
    </row>
    <row r="139" spans="1:15" x14ac:dyDescent="0.3">
      <c r="A139" s="117"/>
      <c r="B139" s="117"/>
      <c r="C139" s="117"/>
      <c r="D139" s="117"/>
      <c r="E139" s="117"/>
      <c r="F139" s="117"/>
    </row>
    <row r="140" spans="1:15" x14ac:dyDescent="0.3">
      <c r="A140" s="117"/>
      <c r="B140" s="117"/>
      <c r="C140" s="117"/>
      <c r="D140" s="117"/>
      <c r="E140" s="117"/>
      <c r="F140" s="117"/>
    </row>
    <row r="141" spans="1:15" x14ac:dyDescent="0.3">
      <c r="A141" s="117"/>
      <c r="B141" s="117"/>
      <c r="C141" s="117"/>
      <c r="D141" s="117"/>
      <c r="E141" s="117"/>
      <c r="F141" s="117"/>
    </row>
    <row r="142" spans="1:15" x14ac:dyDescent="0.3">
      <c r="A142" s="117"/>
      <c r="B142" s="117"/>
      <c r="C142" s="117"/>
      <c r="D142" s="117"/>
      <c r="E142" s="117"/>
      <c r="F142" s="117"/>
    </row>
    <row r="143" spans="1:15" x14ac:dyDescent="0.3">
      <c r="A143" s="117"/>
      <c r="B143" s="117"/>
      <c r="C143" s="117"/>
      <c r="D143" s="117"/>
      <c r="E143" s="117"/>
      <c r="F143" s="117"/>
    </row>
    <row r="144" spans="1:15" x14ac:dyDescent="0.3">
      <c r="A144" s="117"/>
      <c r="B144" s="117"/>
      <c r="C144" s="117"/>
      <c r="D144" s="117"/>
      <c r="E144" s="117"/>
      <c r="F144" s="117"/>
    </row>
    <row r="145" spans="7:13" s="117" customFormat="1" x14ac:dyDescent="0.3">
      <c r="G145" s="147"/>
      <c r="H145" s="147"/>
      <c r="I145" s="147"/>
      <c r="J145" s="147"/>
      <c r="K145" s="147"/>
      <c r="L145" s="147"/>
      <c r="M145" s="147"/>
    </row>
    <row r="146" spans="7:13" s="117" customFormat="1" x14ac:dyDescent="0.3">
      <c r="G146" s="147"/>
      <c r="H146" s="147"/>
      <c r="I146" s="147"/>
      <c r="J146" s="147"/>
      <c r="K146" s="147"/>
      <c r="L146" s="147"/>
      <c r="M146" s="147"/>
    </row>
    <row r="147" spans="7:13" s="117" customFormat="1" x14ac:dyDescent="0.3">
      <c r="G147" s="147"/>
      <c r="H147" s="147"/>
      <c r="I147" s="147"/>
      <c r="J147" s="147"/>
      <c r="K147" s="147"/>
      <c r="L147" s="147"/>
      <c r="M147" s="147"/>
    </row>
    <row r="148" spans="7:13" s="117" customFormat="1" x14ac:dyDescent="0.3">
      <c r="G148" s="147"/>
      <c r="H148" s="147"/>
      <c r="I148" s="147"/>
      <c r="J148" s="147"/>
      <c r="K148" s="147"/>
      <c r="L148" s="147"/>
      <c r="M148" s="147"/>
    </row>
    <row r="149" spans="7:13" s="117" customFormat="1" x14ac:dyDescent="0.3">
      <c r="G149" s="147"/>
      <c r="H149" s="147"/>
      <c r="I149" s="147"/>
      <c r="J149" s="147"/>
      <c r="K149" s="147"/>
      <c r="L149" s="147"/>
      <c r="M149" s="147"/>
    </row>
    <row r="150" spans="7:13" s="117" customFormat="1" x14ac:dyDescent="0.3">
      <c r="G150" s="147"/>
      <c r="H150" s="147"/>
      <c r="I150" s="147"/>
      <c r="J150" s="147"/>
      <c r="K150" s="147"/>
      <c r="L150" s="147"/>
      <c r="M150" s="147"/>
    </row>
    <row r="151" spans="7:13" s="117" customFormat="1" x14ac:dyDescent="0.3">
      <c r="G151" s="147"/>
      <c r="H151" s="147"/>
      <c r="I151" s="147"/>
      <c r="J151" s="147"/>
      <c r="K151" s="147"/>
      <c r="L151" s="147"/>
      <c r="M151" s="147"/>
    </row>
    <row r="152" spans="7:13" s="117" customFormat="1" x14ac:dyDescent="0.3">
      <c r="G152" s="147"/>
      <c r="H152" s="147"/>
      <c r="I152" s="147"/>
      <c r="J152" s="147"/>
      <c r="K152" s="147"/>
      <c r="L152" s="147"/>
      <c r="M152" s="147"/>
    </row>
    <row r="153" spans="7:13" s="117" customFormat="1" x14ac:dyDescent="0.3">
      <c r="G153" s="147"/>
      <c r="H153" s="147"/>
      <c r="I153" s="147"/>
      <c r="J153" s="147"/>
      <c r="K153" s="147"/>
      <c r="L153" s="147"/>
      <c r="M153" s="147"/>
    </row>
    <row r="154" spans="7:13" s="117" customFormat="1" x14ac:dyDescent="0.3">
      <c r="G154" s="147"/>
      <c r="H154" s="147"/>
      <c r="I154" s="147"/>
      <c r="J154" s="147"/>
      <c r="K154" s="147"/>
      <c r="L154" s="147"/>
      <c r="M154" s="147"/>
    </row>
    <row r="155" spans="7:13" s="117" customFormat="1" x14ac:dyDescent="0.3">
      <c r="G155" s="147"/>
      <c r="H155" s="147"/>
      <c r="I155" s="147"/>
      <c r="J155" s="147"/>
      <c r="K155" s="147"/>
      <c r="L155" s="147"/>
      <c r="M155" s="147"/>
    </row>
    <row r="156" spans="7:13" s="117" customFormat="1" x14ac:dyDescent="0.3">
      <c r="G156" s="147"/>
      <c r="H156" s="147"/>
      <c r="I156" s="147"/>
      <c r="J156" s="147"/>
      <c r="K156" s="147"/>
      <c r="L156" s="147"/>
      <c r="M156" s="147"/>
    </row>
    <row r="157" spans="7:13" s="117" customFormat="1" x14ac:dyDescent="0.3">
      <c r="G157" s="147"/>
      <c r="H157" s="147"/>
      <c r="I157" s="147"/>
      <c r="J157" s="147"/>
      <c r="K157" s="147"/>
      <c r="L157" s="147"/>
      <c r="M157" s="147"/>
    </row>
    <row r="158" spans="7:13" s="117" customFormat="1" x14ac:dyDescent="0.3">
      <c r="G158" s="147"/>
      <c r="H158" s="147"/>
      <c r="I158" s="147"/>
      <c r="J158" s="147"/>
      <c r="K158" s="147"/>
      <c r="L158" s="147"/>
      <c r="M158" s="147"/>
    </row>
    <row r="159" spans="7:13" s="117" customFormat="1" x14ac:dyDescent="0.3">
      <c r="G159" s="147"/>
      <c r="H159" s="147"/>
      <c r="I159" s="147"/>
      <c r="J159" s="147"/>
      <c r="K159" s="147"/>
      <c r="L159" s="147"/>
      <c r="M159" s="147"/>
    </row>
    <row r="160" spans="7:13" s="117" customFormat="1" x14ac:dyDescent="0.3">
      <c r="G160" s="147"/>
      <c r="H160" s="147"/>
      <c r="I160" s="147"/>
      <c r="J160" s="147"/>
      <c r="K160" s="147"/>
      <c r="L160" s="147"/>
      <c r="M160" s="147"/>
    </row>
    <row r="161" spans="7:13" s="117" customFormat="1" x14ac:dyDescent="0.3">
      <c r="G161" s="147"/>
      <c r="H161" s="147"/>
      <c r="I161" s="147"/>
      <c r="J161" s="147"/>
      <c r="K161" s="147"/>
      <c r="L161" s="147"/>
      <c r="M161" s="147"/>
    </row>
    <row r="162" spans="7:13" s="117" customFormat="1" x14ac:dyDescent="0.3">
      <c r="G162" s="147"/>
      <c r="H162" s="147"/>
      <c r="I162" s="147"/>
      <c r="J162" s="147"/>
      <c r="K162" s="147"/>
      <c r="L162" s="147"/>
      <c r="M162" s="147"/>
    </row>
    <row r="163" spans="7:13" s="117" customFormat="1" x14ac:dyDescent="0.3">
      <c r="G163" s="147"/>
      <c r="H163" s="147"/>
      <c r="I163" s="147"/>
      <c r="J163" s="147"/>
      <c r="K163" s="147"/>
      <c r="L163" s="147"/>
      <c r="M163" s="147"/>
    </row>
    <row r="164" spans="7:13" s="117" customFormat="1" x14ac:dyDescent="0.3">
      <c r="G164" s="147"/>
      <c r="H164" s="147"/>
      <c r="I164" s="147"/>
      <c r="J164" s="147"/>
      <c r="K164" s="147"/>
      <c r="L164" s="147"/>
      <c r="M164" s="147"/>
    </row>
    <row r="165" spans="7:13" s="117" customFormat="1" x14ac:dyDescent="0.3">
      <c r="G165" s="147"/>
      <c r="H165" s="147"/>
      <c r="I165" s="147"/>
      <c r="J165" s="147"/>
      <c r="K165" s="147"/>
      <c r="L165" s="147"/>
      <c r="M165" s="147"/>
    </row>
    <row r="166" spans="7:13" s="117" customFormat="1" x14ac:dyDescent="0.3">
      <c r="G166" s="147"/>
      <c r="H166" s="147"/>
      <c r="I166" s="147"/>
      <c r="J166" s="147"/>
      <c r="K166" s="147"/>
      <c r="L166" s="147"/>
      <c r="M166" s="147"/>
    </row>
    <row r="167" spans="7:13" s="117" customFormat="1" x14ac:dyDescent="0.3">
      <c r="G167" s="147"/>
      <c r="H167" s="147"/>
      <c r="I167" s="147"/>
      <c r="J167" s="147"/>
      <c r="K167" s="147"/>
      <c r="L167" s="147"/>
      <c r="M167" s="147"/>
    </row>
    <row r="168" spans="7:13" s="117" customFormat="1" x14ac:dyDescent="0.3">
      <c r="G168" s="147"/>
      <c r="H168" s="147"/>
      <c r="I168" s="147"/>
      <c r="J168" s="147"/>
      <c r="K168" s="147"/>
      <c r="L168" s="147"/>
      <c r="M168" s="147"/>
    </row>
    <row r="169" spans="7:13" s="117" customFormat="1" x14ac:dyDescent="0.3">
      <c r="G169" s="147"/>
      <c r="H169" s="147"/>
      <c r="I169" s="147"/>
      <c r="J169" s="147"/>
      <c r="K169" s="147"/>
      <c r="L169" s="147"/>
      <c r="M169" s="147"/>
    </row>
    <row r="170" spans="7:13" s="117" customFormat="1" x14ac:dyDescent="0.3">
      <c r="G170" s="147"/>
      <c r="H170" s="147"/>
      <c r="I170" s="147"/>
      <c r="J170" s="147"/>
      <c r="K170" s="147"/>
      <c r="L170" s="147"/>
      <c r="M170" s="147"/>
    </row>
    <row r="171" spans="7:13" s="117" customFormat="1" x14ac:dyDescent="0.3">
      <c r="G171" s="147"/>
      <c r="H171" s="147"/>
      <c r="I171" s="147"/>
      <c r="J171" s="147"/>
      <c r="K171" s="147"/>
      <c r="L171" s="147"/>
      <c r="M171" s="147"/>
    </row>
    <row r="172" spans="7:13" s="117" customFormat="1" x14ac:dyDescent="0.3">
      <c r="G172" s="147"/>
      <c r="H172" s="147"/>
      <c r="I172" s="147"/>
      <c r="J172" s="147"/>
      <c r="K172" s="147"/>
      <c r="L172" s="147"/>
      <c r="M172" s="147"/>
    </row>
    <row r="173" spans="7:13" s="117" customFormat="1" x14ac:dyDescent="0.3">
      <c r="G173" s="147"/>
      <c r="H173" s="147"/>
      <c r="I173" s="147"/>
      <c r="J173" s="147"/>
      <c r="K173" s="147"/>
      <c r="L173" s="147"/>
      <c r="M173" s="147"/>
    </row>
    <row r="174" spans="7:13" s="117" customFormat="1" x14ac:dyDescent="0.3">
      <c r="G174" s="147"/>
      <c r="H174" s="147"/>
      <c r="I174" s="147"/>
      <c r="J174" s="147"/>
      <c r="K174" s="147"/>
      <c r="L174" s="147"/>
      <c r="M174" s="147"/>
    </row>
    <row r="175" spans="7:13" s="117" customFormat="1" x14ac:dyDescent="0.3">
      <c r="G175" s="147"/>
      <c r="H175" s="147"/>
      <c r="I175" s="147"/>
      <c r="J175" s="147"/>
      <c r="K175" s="147"/>
      <c r="L175" s="147"/>
      <c r="M175" s="147"/>
    </row>
    <row r="176" spans="7:13" s="117" customFormat="1" x14ac:dyDescent="0.3">
      <c r="G176" s="147"/>
      <c r="H176" s="147"/>
      <c r="I176" s="147"/>
      <c r="J176" s="147"/>
      <c r="K176" s="147"/>
      <c r="L176" s="147"/>
      <c r="M176" s="147"/>
    </row>
    <row r="177" spans="7:13" s="117" customFormat="1" x14ac:dyDescent="0.3">
      <c r="G177" s="147"/>
      <c r="H177" s="147"/>
      <c r="I177" s="147"/>
      <c r="J177" s="147"/>
      <c r="K177" s="147"/>
      <c r="L177" s="147"/>
      <c r="M177" s="147"/>
    </row>
    <row r="178" spans="7:13" s="117" customFormat="1" x14ac:dyDescent="0.3">
      <c r="G178" s="147"/>
      <c r="H178" s="147"/>
      <c r="I178" s="147"/>
      <c r="J178" s="147"/>
      <c r="K178" s="147"/>
      <c r="L178" s="147"/>
      <c r="M178" s="147"/>
    </row>
    <row r="179" spans="7:13" s="117" customFormat="1" x14ac:dyDescent="0.3">
      <c r="G179" s="147"/>
      <c r="H179" s="147"/>
      <c r="I179" s="147"/>
      <c r="J179" s="147"/>
      <c r="K179" s="147"/>
      <c r="L179" s="147"/>
      <c r="M179" s="147"/>
    </row>
    <row r="180" spans="7:13" s="117" customFormat="1" x14ac:dyDescent="0.3">
      <c r="G180" s="147"/>
      <c r="H180" s="147"/>
      <c r="I180" s="147"/>
      <c r="J180" s="147"/>
      <c r="K180" s="147"/>
      <c r="L180" s="147"/>
      <c r="M180" s="147"/>
    </row>
    <row r="181" spans="7:13" s="117" customFormat="1" x14ac:dyDescent="0.3">
      <c r="G181" s="147"/>
      <c r="H181" s="147"/>
      <c r="I181" s="147"/>
      <c r="J181" s="147"/>
      <c r="K181" s="147"/>
      <c r="L181" s="147"/>
      <c r="M181" s="147"/>
    </row>
    <row r="182" spans="7:13" s="117" customFormat="1" x14ac:dyDescent="0.3">
      <c r="G182" s="147"/>
      <c r="H182" s="147"/>
      <c r="I182" s="147"/>
      <c r="J182" s="147"/>
      <c r="K182" s="147"/>
      <c r="L182" s="147"/>
      <c r="M182" s="147"/>
    </row>
    <row r="183" spans="7:13" s="117" customFormat="1" x14ac:dyDescent="0.3">
      <c r="G183" s="147"/>
      <c r="H183" s="147"/>
      <c r="I183" s="147"/>
      <c r="J183" s="147"/>
      <c r="K183" s="147"/>
      <c r="L183" s="147"/>
      <c r="M183" s="147"/>
    </row>
    <row r="184" spans="7:13" s="117" customFormat="1" x14ac:dyDescent="0.3">
      <c r="G184" s="147"/>
      <c r="H184" s="147"/>
      <c r="I184" s="147"/>
      <c r="J184" s="147"/>
      <c r="K184" s="147"/>
      <c r="L184" s="147"/>
      <c r="M184" s="147"/>
    </row>
    <row r="185" spans="7:13" s="117" customFormat="1" x14ac:dyDescent="0.3">
      <c r="G185" s="147"/>
      <c r="H185" s="147"/>
      <c r="I185" s="147"/>
      <c r="J185" s="147"/>
      <c r="K185" s="147"/>
      <c r="L185" s="147"/>
      <c r="M185" s="147"/>
    </row>
    <row r="186" spans="7:13" s="117" customFormat="1" x14ac:dyDescent="0.3">
      <c r="G186" s="147"/>
      <c r="H186" s="147"/>
      <c r="I186" s="147"/>
      <c r="J186" s="147"/>
      <c r="K186" s="147"/>
      <c r="L186" s="147"/>
      <c r="M186" s="147"/>
    </row>
    <row r="187" spans="7:13" s="117" customFormat="1" x14ac:dyDescent="0.3">
      <c r="G187" s="147"/>
      <c r="H187" s="147"/>
      <c r="I187" s="147"/>
      <c r="J187" s="147"/>
      <c r="K187" s="147"/>
      <c r="L187" s="147"/>
      <c r="M187" s="147"/>
    </row>
    <row r="188" spans="7:13" s="117" customFormat="1" x14ac:dyDescent="0.3">
      <c r="G188" s="147"/>
      <c r="H188" s="147"/>
      <c r="I188" s="147"/>
      <c r="J188" s="147"/>
      <c r="K188" s="147"/>
      <c r="L188" s="147"/>
      <c r="M188" s="147"/>
    </row>
    <row r="189" spans="7:13" s="117" customFormat="1" x14ac:dyDescent="0.3">
      <c r="G189" s="147"/>
      <c r="H189" s="147"/>
      <c r="I189" s="147"/>
      <c r="J189" s="147"/>
      <c r="K189" s="147"/>
      <c r="L189" s="147"/>
      <c r="M189" s="147"/>
    </row>
    <row r="190" spans="7:13" s="117" customFormat="1" x14ac:dyDescent="0.3">
      <c r="G190" s="147"/>
      <c r="H190" s="147"/>
      <c r="I190" s="147"/>
      <c r="J190" s="147"/>
      <c r="K190" s="147"/>
      <c r="L190" s="147"/>
      <c r="M190" s="147"/>
    </row>
    <row r="191" spans="7:13" s="117" customFormat="1" x14ac:dyDescent="0.3">
      <c r="G191" s="147"/>
      <c r="H191" s="147"/>
      <c r="I191" s="147"/>
      <c r="J191" s="147"/>
      <c r="K191" s="147"/>
      <c r="L191" s="147"/>
      <c r="M191" s="147"/>
    </row>
    <row r="192" spans="7:13" s="117" customFormat="1" x14ac:dyDescent="0.3">
      <c r="G192" s="147"/>
      <c r="H192" s="147"/>
      <c r="I192" s="147"/>
      <c r="J192" s="147"/>
      <c r="K192" s="147"/>
      <c r="L192" s="147"/>
      <c r="M192" s="147"/>
    </row>
    <row r="193" spans="7:13" s="117" customFormat="1" x14ac:dyDescent="0.3">
      <c r="G193" s="147"/>
      <c r="H193" s="147"/>
      <c r="I193" s="147"/>
      <c r="J193" s="147"/>
      <c r="K193" s="147"/>
      <c r="L193" s="147"/>
      <c r="M193" s="147"/>
    </row>
    <row r="194" spans="7:13" s="117" customFormat="1" x14ac:dyDescent="0.3">
      <c r="G194" s="147"/>
      <c r="H194" s="147"/>
      <c r="I194" s="147"/>
      <c r="J194" s="147"/>
      <c r="K194" s="147"/>
      <c r="L194" s="147"/>
      <c r="M194" s="147"/>
    </row>
    <row r="195" spans="7:13" s="117" customFormat="1" x14ac:dyDescent="0.3">
      <c r="G195" s="147"/>
      <c r="H195" s="147"/>
      <c r="I195" s="147"/>
      <c r="J195" s="147"/>
      <c r="K195" s="147"/>
      <c r="L195" s="147"/>
      <c r="M195" s="147"/>
    </row>
    <row r="196" spans="7:13" s="117" customFormat="1" x14ac:dyDescent="0.3">
      <c r="G196" s="147"/>
      <c r="H196" s="147"/>
      <c r="I196" s="147"/>
      <c r="J196" s="147"/>
      <c r="K196" s="147"/>
      <c r="L196" s="147"/>
      <c r="M196" s="147"/>
    </row>
    <row r="197" spans="7:13" s="117" customFormat="1" x14ac:dyDescent="0.3">
      <c r="G197" s="147"/>
      <c r="H197" s="147"/>
      <c r="I197" s="147"/>
      <c r="J197" s="147"/>
      <c r="K197" s="147"/>
      <c r="L197" s="147"/>
      <c r="M197" s="147"/>
    </row>
    <row r="198" spans="7:13" s="117" customFormat="1" x14ac:dyDescent="0.3">
      <c r="G198" s="147"/>
      <c r="H198" s="147"/>
      <c r="I198" s="147"/>
      <c r="J198" s="147"/>
      <c r="K198" s="147"/>
      <c r="L198" s="147"/>
      <c r="M198" s="147"/>
    </row>
    <row r="199" spans="7:13" s="117" customFormat="1" x14ac:dyDescent="0.3">
      <c r="G199" s="147"/>
      <c r="H199" s="147"/>
      <c r="I199" s="147"/>
      <c r="J199" s="147"/>
      <c r="K199" s="147"/>
      <c r="L199" s="147"/>
      <c r="M199" s="147"/>
    </row>
    <row r="200" spans="7:13" s="117" customFormat="1" x14ac:dyDescent="0.3">
      <c r="G200" s="147"/>
      <c r="H200" s="147"/>
      <c r="I200" s="147"/>
      <c r="J200" s="147"/>
      <c r="K200" s="147"/>
      <c r="L200" s="147"/>
      <c r="M200" s="147"/>
    </row>
    <row r="201" spans="7:13" s="117" customFormat="1" x14ac:dyDescent="0.3">
      <c r="G201" s="147"/>
      <c r="H201" s="147"/>
      <c r="I201" s="147"/>
      <c r="J201" s="147"/>
      <c r="K201" s="147"/>
      <c r="L201" s="147"/>
      <c r="M201" s="147"/>
    </row>
    <row r="202" spans="7:13" s="117" customFormat="1" x14ac:dyDescent="0.3">
      <c r="G202" s="147"/>
      <c r="H202" s="147"/>
      <c r="I202" s="147"/>
      <c r="J202" s="147"/>
      <c r="K202" s="147"/>
      <c r="L202" s="147"/>
      <c r="M202" s="147"/>
    </row>
    <row r="203" spans="7:13" s="117" customFormat="1" x14ac:dyDescent="0.3">
      <c r="G203" s="147"/>
      <c r="H203" s="147"/>
      <c r="I203" s="147"/>
      <c r="J203" s="147"/>
      <c r="K203" s="147"/>
      <c r="L203" s="147"/>
      <c r="M203" s="147"/>
    </row>
    <row r="204" spans="7:13" s="117" customFormat="1" x14ac:dyDescent="0.3">
      <c r="G204" s="147"/>
      <c r="H204" s="147"/>
      <c r="I204" s="147"/>
      <c r="J204" s="147"/>
      <c r="K204" s="147"/>
      <c r="L204" s="147"/>
      <c r="M204" s="147"/>
    </row>
    <row r="205" spans="7:13" s="117" customFormat="1" x14ac:dyDescent="0.3">
      <c r="G205" s="147"/>
      <c r="H205" s="147"/>
      <c r="I205" s="147"/>
      <c r="J205" s="147"/>
      <c r="K205" s="147"/>
      <c r="L205" s="147"/>
      <c r="M205" s="147"/>
    </row>
    <row r="206" spans="7:13" s="117" customFormat="1" x14ac:dyDescent="0.3">
      <c r="G206" s="147"/>
      <c r="H206" s="147"/>
      <c r="I206" s="147"/>
      <c r="J206" s="147"/>
      <c r="K206" s="147"/>
      <c r="L206" s="147"/>
      <c r="M206" s="147"/>
    </row>
    <row r="207" spans="7:13" s="117" customFormat="1" x14ac:dyDescent="0.3">
      <c r="G207" s="147"/>
      <c r="H207" s="147"/>
      <c r="I207" s="147"/>
      <c r="J207" s="147"/>
      <c r="K207" s="147"/>
      <c r="L207" s="147"/>
      <c r="M207" s="147"/>
    </row>
    <row r="208" spans="7:13" s="117" customFormat="1" x14ac:dyDescent="0.3">
      <c r="G208" s="147"/>
      <c r="H208" s="147"/>
      <c r="I208" s="147"/>
      <c r="J208" s="147"/>
      <c r="K208" s="147"/>
      <c r="L208" s="147"/>
      <c r="M208" s="147"/>
    </row>
    <row r="209" spans="7:13" s="117" customFormat="1" x14ac:dyDescent="0.3">
      <c r="G209" s="147"/>
      <c r="H209" s="147"/>
      <c r="I209" s="147"/>
      <c r="J209" s="147"/>
      <c r="K209" s="147"/>
      <c r="L209" s="147"/>
      <c r="M209" s="147"/>
    </row>
    <row r="210" spans="7:13" s="117" customFormat="1" x14ac:dyDescent="0.3">
      <c r="G210" s="147"/>
      <c r="H210" s="147"/>
      <c r="I210" s="147"/>
      <c r="J210" s="147"/>
      <c r="K210" s="147"/>
      <c r="L210" s="147"/>
      <c r="M210" s="147"/>
    </row>
    <row r="211" spans="7:13" s="117" customFormat="1" x14ac:dyDescent="0.3">
      <c r="G211" s="147"/>
      <c r="H211" s="147"/>
      <c r="I211" s="147"/>
      <c r="J211" s="147"/>
      <c r="K211" s="147"/>
      <c r="L211" s="147"/>
      <c r="M211" s="147"/>
    </row>
    <row r="212" spans="7:13" s="117" customFormat="1" x14ac:dyDescent="0.3">
      <c r="G212" s="147"/>
      <c r="H212" s="147"/>
      <c r="I212" s="147"/>
      <c r="J212" s="147"/>
      <c r="K212" s="147"/>
      <c r="L212" s="147"/>
      <c r="M212" s="147"/>
    </row>
    <row r="213" spans="7:13" s="117" customFormat="1" x14ac:dyDescent="0.3">
      <c r="G213" s="147"/>
      <c r="H213" s="147"/>
      <c r="I213" s="147"/>
      <c r="J213" s="147"/>
      <c r="K213" s="147"/>
      <c r="L213" s="147"/>
      <c r="M213" s="147"/>
    </row>
    <row r="214" spans="7:13" s="117" customFormat="1" x14ac:dyDescent="0.3">
      <c r="G214" s="147"/>
      <c r="H214" s="147"/>
      <c r="I214" s="147"/>
      <c r="J214" s="147"/>
      <c r="K214" s="147"/>
      <c r="L214" s="147"/>
      <c r="M214" s="147"/>
    </row>
    <row r="215" spans="7:13" s="117" customFormat="1" x14ac:dyDescent="0.3">
      <c r="G215" s="147"/>
      <c r="H215" s="147"/>
      <c r="I215" s="147"/>
      <c r="J215" s="147"/>
      <c r="K215" s="147"/>
      <c r="L215" s="147"/>
      <c r="M215" s="147"/>
    </row>
    <row r="216" spans="7:13" s="117" customFormat="1" x14ac:dyDescent="0.3">
      <c r="G216" s="147"/>
      <c r="H216" s="147"/>
      <c r="I216" s="147"/>
      <c r="J216" s="147"/>
      <c r="K216" s="147"/>
      <c r="L216" s="147"/>
      <c r="M216" s="147"/>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6"/>
  <sheetViews>
    <sheetView showGridLines="0" zoomScale="70" zoomScaleNormal="70" workbookViewId="0">
      <pane xSplit="6" ySplit="9" topLeftCell="G34" activePane="bottomRight" state="frozen"/>
      <selection pane="topRight" activeCell="G1" sqref="G1"/>
      <selection pane="bottomLeft" activeCell="A10" sqref="A10"/>
      <selection pane="bottomRight" activeCell="D8" sqref="D8:AD8"/>
    </sheetView>
  </sheetViews>
  <sheetFormatPr defaultRowHeight="14.4" x14ac:dyDescent="0.3"/>
  <cols>
    <col min="1" max="1" width="2.36328125" style="1" customWidth="1"/>
    <col min="2" max="2" width="7.26953125" style="2" bestFit="1" customWidth="1"/>
    <col min="3" max="3" width="2.36328125" style="3" customWidth="1"/>
    <col min="4" max="4" width="51.81640625" style="4" customWidth="1"/>
    <col min="5" max="5" width="11.08984375" style="1" customWidth="1"/>
    <col min="6" max="6" width="2.36328125" style="1" customWidth="1"/>
    <col min="7" max="8" width="9.26953125" style="26" bestFit="1" customWidth="1"/>
    <col min="9" max="13" width="8.7265625" style="26"/>
    <col min="14" max="14" width="3.453125" style="5" customWidth="1"/>
    <col min="15" max="16" width="9.26953125" style="26" bestFit="1" customWidth="1"/>
    <col min="17" max="21" width="8.7265625" style="26"/>
    <col min="22" max="22" width="3.08984375" style="5" customWidth="1"/>
    <col min="23" max="24" width="9.26953125" style="26" bestFit="1" customWidth="1"/>
    <col min="25" max="26" width="8.7265625" style="26"/>
    <col min="27" max="16384" width="8.7265625" style="5"/>
  </cols>
  <sheetData>
    <row r="1" spans="1:30" x14ac:dyDescent="0.3">
      <c r="G1" s="81"/>
      <c r="H1" s="81"/>
      <c r="I1" s="81"/>
      <c r="J1" s="81"/>
      <c r="K1" s="81"/>
      <c r="L1" s="81"/>
      <c r="M1" s="81"/>
      <c r="O1" s="81"/>
      <c r="P1" s="81"/>
      <c r="Q1" s="81"/>
      <c r="R1" s="81"/>
      <c r="S1" s="81"/>
      <c r="T1" s="81"/>
      <c r="U1" s="81"/>
      <c r="W1" s="81"/>
      <c r="X1" s="81"/>
      <c r="Y1" s="81"/>
      <c r="Z1" s="81"/>
    </row>
    <row r="2" spans="1:30" ht="18.75" customHeight="1" x14ac:dyDescent="0.3">
      <c r="A2" s="46"/>
      <c r="B2" s="82"/>
      <c r="C2" s="47"/>
      <c r="D2" s="272" t="s">
        <v>0</v>
      </c>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4"/>
    </row>
    <row r="3" spans="1:30" x14ac:dyDescent="0.3">
      <c r="E3" s="266"/>
      <c r="F3" s="266"/>
      <c r="G3" s="267"/>
      <c r="H3" s="267"/>
      <c r="I3" s="267"/>
      <c r="J3" s="267"/>
      <c r="K3" s="267"/>
      <c r="L3" s="267"/>
      <c r="M3" s="267"/>
      <c r="N3" s="267"/>
      <c r="O3" s="267"/>
      <c r="P3" s="267"/>
      <c r="Q3" s="267"/>
      <c r="R3" s="267"/>
      <c r="S3" s="267"/>
      <c r="T3" s="267"/>
      <c r="U3" s="267"/>
      <c r="V3" s="267"/>
      <c r="W3" s="267"/>
      <c r="X3" s="267"/>
      <c r="Y3" s="267"/>
      <c r="Z3" s="267"/>
      <c r="AA3" s="267"/>
      <c r="AB3" s="267"/>
      <c r="AC3" s="267"/>
      <c r="AD3" s="267"/>
    </row>
    <row r="4" spans="1:30" ht="18.75" customHeight="1" x14ac:dyDescent="0.3">
      <c r="A4" s="46"/>
      <c r="B4" s="82"/>
      <c r="C4" s="47"/>
      <c r="D4" s="272" t="s">
        <v>1</v>
      </c>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4"/>
    </row>
    <row r="5" spans="1:30" x14ac:dyDescent="0.3">
      <c r="G5" s="81"/>
      <c r="H5" s="81"/>
      <c r="I5" s="81"/>
      <c r="J5" s="81"/>
      <c r="K5" s="81"/>
      <c r="L5" s="81"/>
      <c r="M5" s="81"/>
      <c r="O5" s="81"/>
      <c r="P5" s="81"/>
      <c r="Q5" s="81"/>
      <c r="R5" s="81"/>
      <c r="S5" s="81"/>
      <c r="T5" s="81"/>
      <c r="U5" s="81"/>
      <c r="W5" s="81"/>
      <c r="X5" s="81"/>
      <c r="Y5" s="81"/>
      <c r="Z5" s="81"/>
    </row>
    <row r="6" spans="1:30" ht="31.2" x14ac:dyDescent="0.3">
      <c r="A6" s="6"/>
      <c r="B6" s="6"/>
      <c r="C6" s="7"/>
      <c r="D6" s="67" t="s">
        <v>2</v>
      </c>
      <c r="E6" s="68" t="s">
        <v>3</v>
      </c>
      <c r="F6" s="8"/>
      <c r="G6" s="104" t="s">
        <v>4</v>
      </c>
      <c r="H6" s="104" t="s">
        <v>5</v>
      </c>
      <c r="I6" s="104" t="s">
        <v>6</v>
      </c>
      <c r="J6" s="104" t="s">
        <v>7</v>
      </c>
      <c r="K6" s="104" t="s">
        <v>153</v>
      </c>
      <c r="L6" s="104" t="s">
        <v>154</v>
      </c>
      <c r="M6" s="104" t="s">
        <v>155</v>
      </c>
      <c r="O6" s="104" t="s">
        <v>4</v>
      </c>
      <c r="P6" s="104" t="s">
        <v>5</v>
      </c>
      <c r="Q6" s="104" t="s">
        <v>6</v>
      </c>
      <c r="R6" s="104" t="s">
        <v>7</v>
      </c>
      <c r="S6" s="104" t="s">
        <v>153</v>
      </c>
      <c r="T6" s="104" t="s">
        <v>154</v>
      </c>
      <c r="U6" s="104" t="s">
        <v>155</v>
      </c>
      <c r="W6" s="104" t="s">
        <v>4</v>
      </c>
      <c r="X6" s="104" t="s">
        <v>5</v>
      </c>
      <c r="Y6" s="104" t="s">
        <v>6</v>
      </c>
      <c r="Z6" s="104" t="s">
        <v>6</v>
      </c>
      <c r="AA6" s="104" t="s">
        <v>7</v>
      </c>
      <c r="AB6" s="104" t="s">
        <v>153</v>
      </c>
      <c r="AC6" s="104" t="s">
        <v>154</v>
      </c>
      <c r="AD6" s="104" t="s">
        <v>155</v>
      </c>
    </row>
    <row r="7" spans="1:30" x14ac:dyDescent="0.3">
      <c r="G7" s="81"/>
      <c r="H7" s="81"/>
      <c r="I7" s="81"/>
      <c r="J7" s="81"/>
      <c r="K7" s="81"/>
      <c r="L7" s="81"/>
      <c r="M7" s="81"/>
      <c r="O7" s="81"/>
      <c r="P7" s="81"/>
      <c r="Q7" s="81"/>
      <c r="R7" s="81"/>
      <c r="S7" s="81"/>
      <c r="T7" s="81"/>
      <c r="U7" s="81"/>
      <c r="W7" s="81"/>
      <c r="X7" s="81"/>
      <c r="Y7" s="81"/>
      <c r="Z7" s="81"/>
    </row>
    <row r="8" spans="1:30" ht="18.75" customHeight="1" x14ac:dyDescent="0.3">
      <c r="A8" s="46"/>
      <c r="B8" s="82" t="s">
        <v>8</v>
      </c>
      <c r="C8" s="47"/>
      <c r="D8" s="272" t="s">
        <v>9</v>
      </c>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4"/>
    </row>
    <row r="9" spans="1:30" x14ac:dyDescent="0.3">
      <c r="G9" s="81"/>
      <c r="H9" s="81"/>
      <c r="I9" s="81"/>
      <c r="J9" s="81"/>
      <c r="K9" s="81"/>
      <c r="L9" s="81"/>
      <c r="M9" s="81"/>
      <c r="O9" s="81"/>
      <c r="P9" s="81"/>
      <c r="Q9" s="81"/>
      <c r="R9" s="81"/>
      <c r="S9" s="81"/>
      <c r="T9" s="81"/>
      <c r="U9" s="81"/>
      <c r="W9" s="81"/>
      <c r="X9" s="81"/>
      <c r="Y9" s="81"/>
      <c r="Z9" s="81"/>
    </row>
    <row r="10" spans="1:30" x14ac:dyDescent="0.3">
      <c r="B10" s="9">
        <v>1</v>
      </c>
      <c r="D10" s="10" t="s">
        <v>10</v>
      </c>
      <c r="E10" s="11" t="s">
        <v>11</v>
      </c>
      <c r="F10" s="12"/>
      <c r="G10" s="13">
        <f>'MOD186'!G10</f>
        <v>1.3585899303070748</v>
      </c>
      <c r="H10" s="13">
        <f>'MOD186'!H10</f>
        <v>1.3798391736344744</v>
      </c>
      <c r="I10" s="14">
        <f>'MOD186'!I10</f>
        <v>1.4335421866029248</v>
      </c>
      <c r="J10" s="14">
        <f>'MOD186'!J10</f>
        <v>1.4650730078929266</v>
      </c>
      <c r="K10" s="14">
        <f>'MOD186'!K10</f>
        <v>1.4934711561257581</v>
      </c>
      <c r="L10" s="14">
        <f>'MOD186'!L10</f>
        <v>1.5222330835487021</v>
      </c>
      <c r="M10" s="14">
        <f>'MOD186'!M10</f>
        <v>1.5528999999999999</v>
      </c>
      <c r="O10" s="13">
        <v>1.3585899303070748</v>
      </c>
      <c r="P10" s="13">
        <v>1.3798391736344744</v>
      </c>
      <c r="Q10" s="14">
        <v>1.4335421866029248</v>
      </c>
      <c r="R10" s="14">
        <v>1.4650730078929266</v>
      </c>
      <c r="S10" s="14">
        <v>1.4934711561257581</v>
      </c>
      <c r="T10" s="14">
        <v>1.5222330835487021</v>
      </c>
      <c r="U10" s="14">
        <v>1.5528999999999999</v>
      </c>
      <c r="W10" s="83">
        <f t="shared" ref="W10:AD13" si="0">G10-O10</f>
        <v>0</v>
      </c>
      <c r="X10" s="84">
        <f t="shared" si="0"/>
        <v>0</v>
      </c>
      <c r="Y10" s="85">
        <f t="shared" si="0"/>
        <v>0</v>
      </c>
      <c r="Z10" s="85">
        <f t="shared" si="0"/>
        <v>0</v>
      </c>
      <c r="AA10" s="85">
        <f t="shared" si="0"/>
        <v>0</v>
      </c>
      <c r="AB10" s="85">
        <f t="shared" si="0"/>
        <v>0</v>
      </c>
      <c r="AC10" s="85">
        <f t="shared" si="0"/>
        <v>0</v>
      </c>
      <c r="AD10" s="85">
        <f t="shared" si="0"/>
        <v>0</v>
      </c>
    </row>
    <row r="11" spans="1:30" x14ac:dyDescent="0.3">
      <c r="A11" s="15"/>
      <c r="B11" s="9">
        <v>2</v>
      </c>
      <c r="C11" s="16"/>
      <c r="D11" s="10" t="s">
        <v>12</v>
      </c>
      <c r="E11" s="11" t="s">
        <v>13</v>
      </c>
      <c r="F11" s="12"/>
      <c r="G11" s="17">
        <f>'MOD186'!G11</f>
        <v>3.175E-2</v>
      </c>
      <c r="H11" s="17">
        <f>'MOD186'!H11</f>
        <v>2.4750000000000001E-2</v>
      </c>
      <c r="I11" s="19">
        <f>'MOD186'!I11</f>
        <v>0</v>
      </c>
      <c r="J11" s="19">
        <f>'MOD186'!J11</f>
        <v>0</v>
      </c>
      <c r="K11" s="19">
        <f>'MOD186'!K11</f>
        <v>0</v>
      </c>
      <c r="L11" s="19">
        <f>'MOD186'!L11</f>
        <v>0</v>
      </c>
      <c r="M11" s="19">
        <f>'MOD186'!M11</f>
        <v>0</v>
      </c>
      <c r="O11" s="17">
        <v>3.175E-2</v>
      </c>
      <c r="P11" s="17">
        <v>2.4750000000000001E-2</v>
      </c>
      <c r="Q11" s="19"/>
      <c r="R11" s="19"/>
      <c r="S11" s="19"/>
      <c r="T11" s="19"/>
      <c r="U11" s="19"/>
      <c r="W11" s="86">
        <f t="shared" si="0"/>
        <v>0</v>
      </c>
      <c r="X11" s="86">
        <f t="shared" si="0"/>
        <v>0</v>
      </c>
      <c r="Y11" s="87">
        <f t="shared" si="0"/>
        <v>0</v>
      </c>
      <c r="Z11" s="87">
        <f t="shared" si="0"/>
        <v>0</v>
      </c>
      <c r="AA11" s="87">
        <f t="shared" si="0"/>
        <v>0</v>
      </c>
      <c r="AB11" s="87">
        <f t="shared" si="0"/>
        <v>0</v>
      </c>
      <c r="AC11" s="87">
        <f t="shared" si="0"/>
        <v>0</v>
      </c>
      <c r="AD11" s="87">
        <f t="shared" si="0"/>
        <v>0</v>
      </c>
    </row>
    <row r="12" spans="1:30" x14ac:dyDescent="0.3">
      <c r="A12" s="15"/>
      <c r="B12" s="9">
        <v>3</v>
      </c>
      <c r="C12" s="16"/>
      <c r="D12" s="10" t="s">
        <v>14</v>
      </c>
      <c r="E12" s="20"/>
      <c r="F12" s="12"/>
      <c r="G12" s="17">
        <f>'MOD186'!G12</f>
        <v>2.5884875240153704E-2</v>
      </c>
      <c r="H12" s="17">
        <f>'MOD186'!H12</f>
        <v>3.1000025116836083E-2</v>
      </c>
      <c r="I12" s="19">
        <f>'MOD186'!I12</f>
        <v>0</v>
      </c>
      <c r="J12" s="19">
        <f>'MOD186'!J12</f>
        <v>0</v>
      </c>
      <c r="K12" s="19">
        <f>'MOD186'!K12</f>
        <v>0</v>
      </c>
      <c r="L12" s="19">
        <f>'MOD186'!L12</f>
        <v>0</v>
      </c>
      <c r="M12" s="19">
        <f>'MOD186'!M12</f>
        <v>0</v>
      </c>
      <c r="O12" s="17">
        <v>2.6000297202729339E-2</v>
      </c>
      <c r="P12" s="17">
        <v>3.0999977982237192E-2</v>
      </c>
      <c r="Q12" s="19"/>
      <c r="R12" s="19"/>
      <c r="S12" s="19"/>
      <c r="T12" s="19"/>
      <c r="U12" s="19"/>
      <c r="W12" s="86">
        <f t="shared" si="0"/>
        <v>-1.1542196257563475E-4</v>
      </c>
      <c r="X12" s="86">
        <f t="shared" si="0"/>
        <v>4.7134598890608004E-8</v>
      </c>
      <c r="Y12" s="87">
        <f t="shared" si="0"/>
        <v>0</v>
      </c>
      <c r="Z12" s="87">
        <f t="shared" si="0"/>
        <v>0</v>
      </c>
      <c r="AA12" s="87">
        <f t="shared" si="0"/>
        <v>0</v>
      </c>
      <c r="AB12" s="87">
        <f t="shared" si="0"/>
        <v>0</v>
      </c>
      <c r="AC12" s="87">
        <f t="shared" si="0"/>
        <v>0</v>
      </c>
      <c r="AD12" s="87">
        <f t="shared" si="0"/>
        <v>0</v>
      </c>
    </row>
    <row r="13" spans="1:30" x14ac:dyDescent="0.3">
      <c r="A13" s="15"/>
      <c r="B13" s="9">
        <v>4</v>
      </c>
      <c r="C13" s="16"/>
      <c r="D13" s="10" t="s">
        <v>15</v>
      </c>
      <c r="E13" s="20"/>
      <c r="F13" s="12"/>
      <c r="G13" s="21">
        <f>'MOD186'!G13</f>
        <v>-5.8651247598462963E-3</v>
      </c>
      <c r="H13" s="21">
        <f>'MOD186'!H13</f>
        <v>6.2500251168360818E-3</v>
      </c>
      <c r="I13" s="22">
        <f>'MOD186'!I13</f>
        <v>0</v>
      </c>
      <c r="J13" s="22">
        <f>'MOD186'!J13</f>
        <v>0</v>
      </c>
      <c r="K13" s="22">
        <f>'MOD186'!K13</f>
        <v>0</v>
      </c>
      <c r="L13" s="22">
        <f>'MOD186'!L13</f>
        <v>0</v>
      </c>
      <c r="M13" s="22">
        <f>'MOD186'!M13</f>
        <v>0</v>
      </c>
      <c r="O13" s="21">
        <v>-5.7497027972706616E-3</v>
      </c>
      <c r="P13" s="21">
        <v>6.2499779822371912E-3</v>
      </c>
      <c r="Q13" s="22">
        <v>0</v>
      </c>
      <c r="R13" s="22">
        <v>0</v>
      </c>
      <c r="S13" s="22">
        <v>0</v>
      </c>
      <c r="T13" s="22">
        <v>0</v>
      </c>
      <c r="U13" s="22">
        <v>0</v>
      </c>
      <c r="W13" s="21">
        <f t="shared" si="0"/>
        <v>-1.1542196257563475E-4</v>
      </c>
      <c r="X13" s="21">
        <f t="shared" si="0"/>
        <v>4.7134598890608004E-8</v>
      </c>
      <c r="Y13" s="22">
        <f t="shared" si="0"/>
        <v>0</v>
      </c>
      <c r="Z13" s="22">
        <f t="shared" si="0"/>
        <v>0</v>
      </c>
      <c r="AA13" s="22">
        <f t="shared" si="0"/>
        <v>0</v>
      </c>
      <c r="AB13" s="22">
        <f t="shared" si="0"/>
        <v>0</v>
      </c>
      <c r="AC13" s="22">
        <f t="shared" si="0"/>
        <v>0</v>
      </c>
      <c r="AD13" s="22">
        <f t="shared" si="0"/>
        <v>0</v>
      </c>
    </row>
    <row r="14" spans="1:30" x14ac:dyDescent="0.3">
      <c r="D14" s="23"/>
      <c r="E14" s="24"/>
      <c r="F14" s="24"/>
      <c r="G14" s="25"/>
      <c r="H14" s="25"/>
      <c r="I14" s="25"/>
      <c r="J14" s="25"/>
      <c r="K14" s="25"/>
      <c r="L14" s="25"/>
      <c r="M14" s="25"/>
      <c r="O14" s="25"/>
      <c r="P14" s="25"/>
      <c r="Q14" s="25"/>
      <c r="R14" s="25"/>
      <c r="S14" s="25"/>
      <c r="T14" s="25"/>
      <c r="U14" s="25"/>
      <c r="W14" s="25"/>
      <c r="X14" s="25"/>
      <c r="Y14" s="25"/>
      <c r="AA14" s="26"/>
      <c r="AB14" s="26"/>
      <c r="AC14" s="26"/>
      <c r="AD14" s="26"/>
    </row>
    <row r="15" spans="1:30" x14ac:dyDescent="0.3">
      <c r="B15" s="9">
        <v>5</v>
      </c>
      <c r="D15" s="27" t="s">
        <v>16</v>
      </c>
      <c r="E15" s="28" t="s">
        <v>17</v>
      </c>
      <c r="F15" s="24"/>
      <c r="G15" s="29">
        <f>'MOD186'!G15</f>
        <v>343.14404621562022</v>
      </c>
      <c r="H15" s="29">
        <f>'MOD186'!H15</f>
        <v>340.94462243876387</v>
      </c>
      <c r="I15" s="30">
        <f>'MOD186'!I15</f>
        <v>353.5653658355036</v>
      </c>
      <c r="J15" s="30">
        <f>'MOD186'!J15</f>
        <v>355.37134758824072</v>
      </c>
      <c r="K15" s="30">
        <f>'MOD186'!K15</f>
        <v>351.26616413761298</v>
      </c>
      <c r="L15" s="30">
        <f>'MOD186'!L15</f>
        <v>350.58689674365178</v>
      </c>
      <c r="M15" s="30">
        <f>'MOD186'!M15</f>
        <v>350.4142378562035</v>
      </c>
      <c r="O15" s="29">
        <v>343</v>
      </c>
      <c r="P15" s="29">
        <v>340.8</v>
      </c>
      <c r="Q15" s="30">
        <v>349.85399384086855</v>
      </c>
      <c r="R15" s="30">
        <v>351.02613357347593</v>
      </c>
      <c r="S15" s="30">
        <v>344.95125418474618</v>
      </c>
      <c r="T15" s="30">
        <v>344.05581569370941</v>
      </c>
      <c r="U15" s="30">
        <v>350.4142378562035</v>
      </c>
      <c r="W15" s="29">
        <f t="shared" ref="W15:AD19" si="1">G15-O15</f>
        <v>0.14404621562022157</v>
      </c>
      <c r="X15" s="29">
        <f t="shared" si="1"/>
        <v>0.14462243876386083</v>
      </c>
      <c r="Y15" s="30">
        <f t="shared" si="1"/>
        <v>3.7113719946350443</v>
      </c>
      <c r="Z15" s="30">
        <f t="shared" si="1"/>
        <v>4.3452140147647924</v>
      </c>
      <c r="AA15" s="30">
        <f t="shared" si="1"/>
        <v>6.3149099528667989</v>
      </c>
      <c r="AB15" s="30">
        <f t="shared" si="1"/>
        <v>6.5310810499423724</v>
      </c>
      <c r="AC15" s="30">
        <f t="shared" si="1"/>
        <v>0</v>
      </c>
      <c r="AD15" s="30">
        <f t="shared" si="1"/>
        <v>0</v>
      </c>
    </row>
    <row r="16" spans="1:30" x14ac:dyDescent="0.3">
      <c r="B16" s="9">
        <v>6</v>
      </c>
      <c r="D16" s="27" t="s">
        <v>18</v>
      </c>
      <c r="E16" s="28" t="s">
        <v>19</v>
      </c>
      <c r="F16" s="24"/>
      <c r="G16" s="29">
        <f>'MOD186'!G16</f>
        <v>-14.993329946695042</v>
      </c>
      <c r="H16" s="29">
        <f>'MOD186'!H16</f>
        <v>-33.523001746614007</v>
      </c>
      <c r="I16" s="31">
        <f>'MOD186'!I16</f>
        <v>-7.7094013803794326</v>
      </c>
      <c r="J16" s="31">
        <f>'MOD186'!J16</f>
        <v>-14.248206298420406</v>
      </c>
      <c r="K16" s="31">
        <f>'MOD186'!K16</f>
        <v>0.85783441667551541</v>
      </c>
      <c r="L16" s="31">
        <f>'MOD186'!L16</f>
        <v>0.73796678992127385</v>
      </c>
      <c r="M16" s="31">
        <f>'MOD186'!M16</f>
        <v>0.89</v>
      </c>
      <c r="O16" s="29">
        <v>-14.993329946695042</v>
      </c>
      <c r="P16" s="29">
        <v>-33.523001746614007</v>
      </c>
      <c r="Q16" s="31">
        <v>-7.7094013803794326</v>
      </c>
      <c r="R16" s="31">
        <v>-14.248206298420406</v>
      </c>
      <c r="S16" s="31">
        <v>0.85783441667551541</v>
      </c>
      <c r="T16" s="31">
        <v>0.73796678992127385</v>
      </c>
      <c r="U16" s="31">
        <v>0.89</v>
      </c>
      <c r="W16" s="29">
        <f t="shared" si="1"/>
        <v>0</v>
      </c>
      <c r="X16" s="29">
        <f t="shared" si="1"/>
        <v>0</v>
      </c>
      <c r="Y16" s="31">
        <f t="shared" si="1"/>
        <v>0</v>
      </c>
      <c r="Z16" s="31">
        <f t="shared" si="1"/>
        <v>0</v>
      </c>
      <c r="AA16" s="31">
        <f t="shared" si="1"/>
        <v>0</v>
      </c>
      <c r="AB16" s="31">
        <f t="shared" si="1"/>
        <v>0</v>
      </c>
      <c r="AC16" s="31">
        <f t="shared" si="1"/>
        <v>0</v>
      </c>
      <c r="AD16" s="31">
        <f t="shared" si="1"/>
        <v>0</v>
      </c>
    </row>
    <row r="17" spans="1:30" x14ac:dyDescent="0.3">
      <c r="B17" s="9">
        <v>7</v>
      </c>
      <c r="D17" s="27" t="s">
        <v>20</v>
      </c>
      <c r="E17" s="28" t="s">
        <v>21</v>
      </c>
      <c r="F17" s="24"/>
      <c r="G17" s="29">
        <f>'MOD186'!G17</f>
        <v>0.84981126199513646</v>
      </c>
      <c r="H17" s="29">
        <f>'MOD186'!H17</f>
        <v>-0.26804357209792129</v>
      </c>
      <c r="I17" s="31">
        <f>'MOD186'!I17</f>
        <v>-2.1380597522664804</v>
      </c>
      <c r="J17" s="31">
        <f>'MOD186'!J17</f>
        <v>0.62575619808204774</v>
      </c>
      <c r="K17" s="31">
        <f>'MOD186'!K17</f>
        <v>0.22495862854206153</v>
      </c>
      <c r="L17" s="31">
        <f>'MOD186'!L17</f>
        <v>-0.53813156306891197</v>
      </c>
      <c r="M17" s="31">
        <f>'MOD186'!M17</f>
        <v>-0.28999999999999998</v>
      </c>
      <c r="O17" s="29">
        <v>0.84981126199513646</v>
      </c>
      <c r="P17" s="29">
        <v>-0.26804357209792129</v>
      </c>
      <c r="Q17" s="31">
        <v>-2.1380597522664804</v>
      </c>
      <c r="R17" s="31">
        <v>0.62575619808204774</v>
      </c>
      <c r="S17" s="31">
        <v>0.22495862854206153</v>
      </c>
      <c r="T17" s="31">
        <v>-0.53813156306891197</v>
      </c>
      <c r="U17" s="31">
        <v>-0.28999999999999998</v>
      </c>
      <c r="W17" s="29">
        <f t="shared" si="1"/>
        <v>0</v>
      </c>
      <c r="X17" s="29">
        <f t="shared" si="1"/>
        <v>0</v>
      </c>
      <c r="Y17" s="31">
        <f t="shared" si="1"/>
        <v>0</v>
      </c>
      <c r="Z17" s="31">
        <f t="shared" si="1"/>
        <v>0</v>
      </c>
      <c r="AA17" s="31">
        <f t="shared" si="1"/>
        <v>0</v>
      </c>
      <c r="AB17" s="31">
        <f t="shared" si="1"/>
        <v>0</v>
      </c>
      <c r="AC17" s="31">
        <f t="shared" si="1"/>
        <v>0</v>
      </c>
      <c r="AD17" s="31">
        <f t="shared" si="1"/>
        <v>0</v>
      </c>
    </row>
    <row r="18" spans="1:30" x14ac:dyDescent="0.3">
      <c r="A18" s="15"/>
      <c r="B18" s="9">
        <v>8</v>
      </c>
      <c r="D18" s="27" t="s">
        <v>22</v>
      </c>
      <c r="E18" s="32"/>
      <c r="F18" s="24"/>
      <c r="G18" s="29">
        <f>'MOD186'!G18</f>
        <v>117.97627623830354</v>
      </c>
      <c r="H18" s="29">
        <f>'MOD186'!H18</f>
        <v>116.66896091215334</v>
      </c>
      <c r="I18" s="31">
        <f>'MOD186'!I18</f>
        <v>149.01621197945263</v>
      </c>
      <c r="J18" s="31">
        <f>'MOD186'!J18</f>
        <v>158.93818769879019</v>
      </c>
      <c r="K18" s="31">
        <f>'MOD186'!K18</f>
        <v>173.87404726071665</v>
      </c>
      <c r="L18" s="31">
        <f>'MOD186'!L18</f>
        <v>183.19243670492847</v>
      </c>
      <c r="M18" s="31">
        <f>'MOD186'!M18</f>
        <v>194.07577211069488</v>
      </c>
      <c r="O18" s="29">
        <v>117.92462271588329</v>
      </c>
      <c r="P18" s="29">
        <v>116.61402764452427</v>
      </c>
      <c r="Q18" s="31">
        <v>147.4071756496017</v>
      </c>
      <c r="R18" s="31">
        <v>156.917345947005</v>
      </c>
      <c r="S18" s="31">
        <v>170.75782134544542</v>
      </c>
      <c r="T18" s="31">
        <v>179.78169010931057</v>
      </c>
      <c r="U18" s="31">
        <v>194.07577211069488</v>
      </c>
      <c r="W18" s="29">
        <f t="shared" si="1"/>
        <v>5.1653522420252784E-2</v>
      </c>
      <c r="X18" s="29">
        <f t="shared" si="1"/>
        <v>5.4933267629067473E-2</v>
      </c>
      <c r="Y18" s="31">
        <f t="shared" si="1"/>
        <v>1.6090363298509374</v>
      </c>
      <c r="Z18" s="31">
        <f t="shared" si="1"/>
        <v>2.0208417517851842</v>
      </c>
      <c r="AA18" s="31">
        <f t="shared" si="1"/>
        <v>3.1162259152712295</v>
      </c>
      <c r="AB18" s="31">
        <f t="shared" si="1"/>
        <v>3.4107465956178942</v>
      </c>
      <c r="AC18" s="31">
        <f t="shared" si="1"/>
        <v>0</v>
      </c>
      <c r="AD18" s="31">
        <f t="shared" si="1"/>
        <v>0</v>
      </c>
    </row>
    <row r="19" spans="1:30" ht="15.6" x14ac:dyDescent="0.3">
      <c r="A19" s="33"/>
      <c r="B19" s="9">
        <v>9</v>
      </c>
      <c r="C19" s="34"/>
      <c r="D19" s="69" t="s">
        <v>23</v>
      </c>
      <c r="E19" s="70" t="s">
        <v>24</v>
      </c>
      <c r="F19" s="35"/>
      <c r="G19" s="71">
        <f>'MOD186'!G19</f>
        <v>446.97680376922381</v>
      </c>
      <c r="H19" s="71">
        <f>'MOD186'!H19</f>
        <v>423.82253803220533</v>
      </c>
      <c r="I19" s="71">
        <f>'MOD186'!I19</f>
        <v>492.73411668231034</v>
      </c>
      <c r="J19" s="71">
        <f>'MOD186'!J19</f>
        <v>500.68708518669257</v>
      </c>
      <c r="K19" s="71">
        <f>'MOD186'!K19</f>
        <v>526.22300444354721</v>
      </c>
      <c r="L19" s="71">
        <f>'MOD186'!L19</f>
        <v>533.97916867543267</v>
      </c>
      <c r="M19" s="71">
        <f>'MOD186'!M19</f>
        <v>545.09000996689838</v>
      </c>
      <c r="O19" s="71">
        <v>446.78110403118336</v>
      </c>
      <c r="P19" s="71">
        <v>423.62298232581236</v>
      </c>
      <c r="Q19" s="71">
        <v>487.41370835782431</v>
      </c>
      <c r="R19" s="71">
        <v>494.32102942014257</v>
      </c>
      <c r="S19" s="71">
        <v>516.79186857540924</v>
      </c>
      <c r="T19" s="71">
        <v>524.03734102987232</v>
      </c>
      <c r="U19" s="71">
        <v>545.09000996689838</v>
      </c>
      <c r="W19" s="71">
        <f t="shared" si="1"/>
        <v>0.19569973804044594</v>
      </c>
      <c r="X19" s="71">
        <f t="shared" si="1"/>
        <v>0.19955570639297093</v>
      </c>
      <c r="Y19" s="71">
        <f t="shared" si="1"/>
        <v>5.3204083244860385</v>
      </c>
      <c r="Z19" s="71">
        <f t="shared" si="1"/>
        <v>6.366055766550005</v>
      </c>
      <c r="AA19" s="71">
        <f t="shared" si="1"/>
        <v>9.4311358681379716</v>
      </c>
      <c r="AB19" s="71">
        <f t="shared" si="1"/>
        <v>9.9418276455603518</v>
      </c>
      <c r="AC19" s="71">
        <f t="shared" si="1"/>
        <v>0</v>
      </c>
      <c r="AD19" s="71">
        <f t="shared" si="1"/>
        <v>0</v>
      </c>
    </row>
    <row r="20" spans="1:30" x14ac:dyDescent="0.3">
      <c r="D20" s="23"/>
      <c r="E20" s="24"/>
      <c r="F20" s="24"/>
      <c r="G20" s="25">
        <f>'MOD186'!G20</f>
        <v>0</v>
      </c>
      <c r="H20" s="25">
        <f>'MOD186'!H20</f>
        <v>0</v>
      </c>
      <c r="I20" s="25">
        <f>'MOD186'!I20</f>
        <v>0</v>
      </c>
      <c r="J20" s="25">
        <f>'MOD186'!J20</f>
        <v>0</v>
      </c>
      <c r="K20" s="25">
        <f>'MOD186'!K20</f>
        <v>0</v>
      </c>
      <c r="L20" s="25">
        <f>'MOD186'!L20</f>
        <v>0</v>
      </c>
      <c r="M20" s="25">
        <f>'MOD186'!M20</f>
        <v>0</v>
      </c>
      <c r="O20" s="25"/>
      <c r="P20" s="25"/>
      <c r="Q20" s="25"/>
      <c r="R20" s="25"/>
      <c r="S20" s="25"/>
      <c r="T20" s="25"/>
      <c r="U20" s="25"/>
      <c r="W20" s="25"/>
      <c r="X20" s="25"/>
      <c r="Y20" s="25"/>
      <c r="Z20" s="25"/>
      <c r="AA20" s="25"/>
      <c r="AB20" s="25"/>
      <c r="AC20" s="25"/>
      <c r="AD20" s="25"/>
    </row>
    <row r="21" spans="1:30" x14ac:dyDescent="0.3">
      <c r="B21" s="9">
        <v>10</v>
      </c>
      <c r="D21" s="27" t="s">
        <v>25</v>
      </c>
      <c r="E21" s="28" t="s">
        <v>26</v>
      </c>
      <c r="F21" s="24"/>
      <c r="G21" s="29">
        <f>'MOD186'!G21</f>
        <v>11.291340711855042</v>
      </c>
      <c r="H21" s="29">
        <f>'MOD186'!H21</f>
        <v>11.922210383519664</v>
      </c>
      <c r="I21" s="31">
        <f>'MOD186'!I21</f>
        <v>12.074454704713247</v>
      </c>
      <c r="J21" s="31">
        <f>'MOD186'!J21</f>
        <v>12.886884996211505</v>
      </c>
      <c r="K21" s="31">
        <f>'MOD186'!K21</f>
        <v>0</v>
      </c>
      <c r="L21" s="31">
        <f>'MOD186'!L21</f>
        <v>0</v>
      </c>
      <c r="M21" s="31">
        <f>'MOD186'!M21</f>
        <v>0</v>
      </c>
      <c r="O21" s="29">
        <v>11.291340711855042</v>
      </c>
      <c r="P21" s="29">
        <v>11.922210383519664</v>
      </c>
      <c r="Q21" s="31">
        <v>12.091081217795724</v>
      </c>
      <c r="R21" s="31">
        <v>12.881485729343858</v>
      </c>
      <c r="S21" s="31">
        <v>0</v>
      </c>
      <c r="T21" s="31">
        <v>0</v>
      </c>
      <c r="U21" s="31">
        <v>0</v>
      </c>
      <c r="W21" s="29">
        <f t="shared" ref="W21:AD25" si="2">G21-O21</f>
        <v>0</v>
      </c>
      <c r="X21" s="29">
        <f t="shared" si="2"/>
        <v>0</v>
      </c>
      <c r="Y21" s="31">
        <f t="shared" si="2"/>
        <v>-1.6626513082476535E-2</v>
      </c>
      <c r="Z21" s="31">
        <f t="shared" si="2"/>
        <v>5.3992668676468014E-3</v>
      </c>
      <c r="AA21" s="31">
        <f t="shared" si="2"/>
        <v>0</v>
      </c>
      <c r="AB21" s="31">
        <f t="shared" si="2"/>
        <v>0</v>
      </c>
      <c r="AC21" s="31">
        <f t="shared" si="2"/>
        <v>0</v>
      </c>
      <c r="AD21" s="31">
        <f t="shared" si="2"/>
        <v>0</v>
      </c>
    </row>
    <row r="22" spans="1:30" x14ac:dyDescent="0.3">
      <c r="B22" s="9">
        <v>11</v>
      </c>
      <c r="D22" s="27" t="s">
        <v>27</v>
      </c>
      <c r="E22" s="28" t="s">
        <v>28</v>
      </c>
      <c r="F22" s="24"/>
      <c r="G22" s="29">
        <f>'MOD186'!G22</f>
        <v>0.60347540147697676</v>
      </c>
      <c r="H22" s="29">
        <f>'MOD186'!H22</f>
        <v>0.63248744719024341</v>
      </c>
      <c r="I22" s="31">
        <f>'MOD186'!I22</f>
        <v>0.83865738506976906</v>
      </c>
      <c r="J22" s="31">
        <f>'MOD186'!J22</f>
        <v>0.74330780398341689</v>
      </c>
      <c r="K22" s="31">
        <f>'MOD186'!K22</f>
        <v>0</v>
      </c>
      <c r="L22" s="31">
        <f>'MOD186'!L22</f>
        <v>0</v>
      </c>
      <c r="M22" s="31">
        <f>'MOD186'!M22</f>
        <v>0</v>
      </c>
      <c r="O22" s="29">
        <v>0.60347540147697676</v>
      </c>
      <c r="P22" s="29">
        <v>0.63248744719024341</v>
      </c>
      <c r="Q22" s="31">
        <v>0.80135917959532188</v>
      </c>
      <c r="R22" s="31">
        <v>0.74306696110406534</v>
      </c>
      <c r="S22" s="31">
        <v>0</v>
      </c>
      <c r="T22" s="31">
        <v>0</v>
      </c>
      <c r="U22" s="31">
        <v>0</v>
      </c>
      <c r="W22" s="29">
        <f t="shared" si="2"/>
        <v>0</v>
      </c>
      <c r="X22" s="29">
        <f t="shared" si="2"/>
        <v>0</v>
      </c>
      <c r="Y22" s="31">
        <f t="shared" si="2"/>
        <v>3.7298205474447177E-2</v>
      </c>
      <c r="Z22" s="31">
        <f t="shared" si="2"/>
        <v>2.4084287935155491E-4</v>
      </c>
      <c r="AA22" s="31">
        <f t="shared" si="2"/>
        <v>0</v>
      </c>
      <c r="AB22" s="31">
        <f t="shared" si="2"/>
        <v>0</v>
      </c>
      <c r="AC22" s="31">
        <f t="shared" si="2"/>
        <v>0</v>
      </c>
      <c r="AD22" s="31">
        <f t="shared" si="2"/>
        <v>0</v>
      </c>
    </row>
    <row r="23" spans="1:30" x14ac:dyDescent="0.3">
      <c r="B23" s="9">
        <v>12</v>
      </c>
      <c r="D23" s="27" t="s">
        <v>29</v>
      </c>
      <c r="E23" s="28" t="s">
        <v>30</v>
      </c>
      <c r="F23" s="24"/>
      <c r="G23" s="29">
        <f>'MOD186'!G23</f>
        <v>2.1565208864776584</v>
      </c>
      <c r="H23" s="29">
        <f>'MOD186'!H23</f>
        <v>1.9213753046910569</v>
      </c>
      <c r="I23" s="31">
        <f>'MOD186'!I23</f>
        <v>2.015650912880445</v>
      </c>
      <c r="J23" s="31">
        <f>'MOD186'!J23</f>
        <v>1.9898709839348323</v>
      </c>
      <c r="K23" s="31">
        <f>'MOD186'!K23</f>
        <v>0</v>
      </c>
      <c r="L23" s="31">
        <f>'MOD186'!L23</f>
        <v>0</v>
      </c>
      <c r="M23" s="31">
        <f>'MOD186'!M23</f>
        <v>0</v>
      </c>
      <c r="O23" s="29">
        <v>2.1565208864776584</v>
      </c>
      <c r="P23" s="29">
        <v>1.9213753046910569</v>
      </c>
      <c r="Q23" s="31">
        <v>2.0147518948057139</v>
      </c>
      <c r="R23" s="31">
        <v>1.9889575612562924</v>
      </c>
      <c r="S23" s="31">
        <v>0</v>
      </c>
      <c r="T23" s="31">
        <v>0</v>
      </c>
      <c r="U23" s="31">
        <v>0</v>
      </c>
      <c r="W23" s="29">
        <f t="shared" si="2"/>
        <v>0</v>
      </c>
      <c r="X23" s="29">
        <f t="shared" si="2"/>
        <v>0</v>
      </c>
      <c r="Y23" s="31">
        <f t="shared" si="2"/>
        <v>8.9901807473102835E-4</v>
      </c>
      <c r="Z23" s="31">
        <f t="shared" si="2"/>
        <v>9.1342267853988801E-4</v>
      </c>
      <c r="AA23" s="31">
        <f t="shared" si="2"/>
        <v>0</v>
      </c>
      <c r="AB23" s="31">
        <f t="shared" si="2"/>
        <v>0</v>
      </c>
      <c r="AC23" s="31">
        <f t="shared" si="2"/>
        <v>0</v>
      </c>
      <c r="AD23" s="31">
        <f t="shared" si="2"/>
        <v>0</v>
      </c>
    </row>
    <row r="24" spans="1:30" ht="27.6" x14ac:dyDescent="0.3">
      <c r="B24" s="9">
        <v>13</v>
      </c>
      <c r="D24" s="36" t="s">
        <v>133</v>
      </c>
      <c r="E24" s="37" t="s">
        <v>31</v>
      </c>
      <c r="F24" s="24"/>
      <c r="G24" s="29">
        <f>'MOD186'!G24</f>
        <v>0.36867174000000003</v>
      </c>
      <c r="H24" s="29">
        <f>'MOD186'!H24</f>
        <v>0.89586199999999994</v>
      </c>
      <c r="I24" s="31">
        <f>'MOD186'!I24</f>
        <v>0</v>
      </c>
      <c r="J24" s="31">
        <f>'MOD186'!J24</f>
        <v>0</v>
      </c>
      <c r="K24" s="31">
        <f>'MOD186'!K24</f>
        <v>0</v>
      </c>
      <c r="L24" s="31">
        <f>'MOD186'!L24</f>
        <v>0</v>
      </c>
      <c r="M24" s="31">
        <f>'MOD186'!M24</f>
        <v>0</v>
      </c>
      <c r="O24" s="29">
        <v>0.67564900000000006</v>
      </c>
      <c r="P24" s="29">
        <v>0.89586199999999994</v>
      </c>
      <c r="Q24" s="31">
        <v>0</v>
      </c>
      <c r="R24" s="31">
        <v>0</v>
      </c>
      <c r="S24" s="31">
        <v>0</v>
      </c>
      <c r="T24" s="31">
        <v>0</v>
      </c>
      <c r="U24" s="31">
        <v>0</v>
      </c>
      <c r="W24" s="29">
        <f t="shared" si="2"/>
        <v>-0.30697726000000003</v>
      </c>
      <c r="X24" s="29">
        <f t="shared" si="2"/>
        <v>0</v>
      </c>
      <c r="Y24" s="31">
        <f t="shared" si="2"/>
        <v>0</v>
      </c>
      <c r="Z24" s="31">
        <f t="shared" si="2"/>
        <v>0</v>
      </c>
      <c r="AA24" s="31">
        <f t="shared" si="2"/>
        <v>0</v>
      </c>
      <c r="AB24" s="31">
        <f t="shared" si="2"/>
        <v>0</v>
      </c>
      <c r="AC24" s="31">
        <f t="shared" si="2"/>
        <v>0</v>
      </c>
      <c r="AD24" s="31">
        <f t="shared" si="2"/>
        <v>0</v>
      </c>
    </row>
    <row r="25" spans="1:30" ht="15.6" x14ac:dyDescent="0.3">
      <c r="A25" s="33"/>
      <c r="B25" s="9">
        <v>14</v>
      </c>
      <c r="C25" s="34"/>
      <c r="D25" s="69" t="s">
        <v>32</v>
      </c>
      <c r="E25" s="70" t="s">
        <v>33</v>
      </c>
      <c r="F25" s="35"/>
      <c r="G25" s="71">
        <f>'MOD186'!G25</f>
        <v>14.420008739809678</v>
      </c>
      <c r="H25" s="71">
        <f>'MOD186'!H25</f>
        <v>15.371935135400964</v>
      </c>
      <c r="I25" s="71">
        <f>'MOD186'!I25</f>
        <v>14.928763002663462</v>
      </c>
      <c r="J25" s="71">
        <f>'MOD186'!J25</f>
        <v>15.620063784129753</v>
      </c>
      <c r="K25" s="71">
        <f>'MOD186'!K25</f>
        <v>0</v>
      </c>
      <c r="L25" s="71">
        <f>'MOD186'!L25</f>
        <v>0</v>
      </c>
      <c r="M25" s="71">
        <f>'MOD186'!M25</f>
        <v>0</v>
      </c>
      <c r="N25" s="268"/>
      <c r="O25" s="71">
        <v>14.726985999809678</v>
      </c>
      <c r="P25" s="71">
        <v>15.371935135400964</v>
      </c>
      <c r="Q25" s="71">
        <v>14.907192292196759</v>
      </c>
      <c r="R25" s="71">
        <v>15.613510251704215</v>
      </c>
      <c r="S25" s="71">
        <v>0</v>
      </c>
      <c r="T25" s="71">
        <v>0</v>
      </c>
      <c r="U25" s="71">
        <v>0</v>
      </c>
      <c r="W25" s="71">
        <f t="shared" si="2"/>
        <v>-0.30697726000000003</v>
      </c>
      <c r="X25" s="71">
        <f t="shared" si="2"/>
        <v>0</v>
      </c>
      <c r="Y25" s="71">
        <f t="shared" si="2"/>
        <v>2.1570710466702891E-2</v>
      </c>
      <c r="Z25" s="71">
        <f t="shared" si="2"/>
        <v>6.5535324255385774E-3</v>
      </c>
      <c r="AA25" s="71">
        <f t="shared" si="2"/>
        <v>0</v>
      </c>
      <c r="AB25" s="71">
        <f t="shared" si="2"/>
        <v>0</v>
      </c>
      <c r="AC25" s="71">
        <f t="shared" si="2"/>
        <v>0</v>
      </c>
      <c r="AD25" s="71">
        <f t="shared" si="2"/>
        <v>0</v>
      </c>
    </row>
    <row r="26" spans="1:30" x14ac:dyDescent="0.3">
      <c r="D26" s="23"/>
      <c r="E26" s="24"/>
      <c r="F26" s="24"/>
      <c r="G26" s="25"/>
      <c r="H26" s="25"/>
      <c r="I26" s="25"/>
      <c r="J26" s="25"/>
      <c r="K26" s="25"/>
      <c r="L26" s="25"/>
      <c r="M26" s="25"/>
      <c r="O26" s="25"/>
      <c r="P26" s="25"/>
      <c r="Q26" s="25"/>
      <c r="R26" s="25"/>
      <c r="S26" s="25"/>
      <c r="T26" s="25"/>
      <c r="U26" s="25"/>
      <c r="W26" s="25"/>
      <c r="X26" s="25"/>
      <c r="Y26" s="25"/>
      <c r="Z26" s="25"/>
      <c r="AA26" s="25"/>
      <c r="AB26" s="25"/>
      <c r="AC26" s="25"/>
      <c r="AD26" s="25"/>
    </row>
    <row r="27" spans="1:30" x14ac:dyDescent="0.3">
      <c r="B27" s="9">
        <v>15</v>
      </c>
      <c r="D27" s="27" t="s">
        <v>34</v>
      </c>
      <c r="E27" s="28" t="s">
        <v>35</v>
      </c>
      <c r="F27" s="24"/>
      <c r="G27" s="88">
        <f>'MOD186'!G27</f>
        <v>0.93310845392331376</v>
      </c>
      <c r="H27" s="88">
        <f>'MOD186'!H27</f>
        <v>0.464130011429287</v>
      </c>
      <c r="I27" s="89">
        <f>'MOD186'!I27</f>
        <v>8.3653591682185877E-2</v>
      </c>
      <c r="J27" s="89">
        <f>'MOD186'!J27</f>
        <v>-0.64473986852457721</v>
      </c>
      <c r="K27" s="89">
        <f>'MOD186'!K27</f>
        <v>0</v>
      </c>
      <c r="L27" s="89">
        <f>'MOD186'!L27</f>
        <v>0</v>
      </c>
      <c r="M27" s="89">
        <f>'MOD186'!M27</f>
        <v>0</v>
      </c>
      <c r="O27" s="88">
        <v>0.93310845392331376</v>
      </c>
      <c r="P27" s="88">
        <v>0.464130011429287</v>
      </c>
      <c r="Q27" s="89">
        <v>8.3653591682185877E-2</v>
      </c>
      <c r="R27" s="89">
        <v>-0.64473986852457721</v>
      </c>
      <c r="S27" s="89">
        <v>0</v>
      </c>
      <c r="T27" s="89">
        <v>0</v>
      </c>
      <c r="U27" s="89">
        <v>0</v>
      </c>
      <c r="W27" s="88">
        <f t="shared" ref="W27:AD29" si="3">G27-O27</f>
        <v>0</v>
      </c>
      <c r="X27" s="88">
        <f t="shared" si="3"/>
        <v>0</v>
      </c>
      <c r="Y27" s="89">
        <f t="shared" si="3"/>
        <v>0</v>
      </c>
      <c r="Z27" s="89">
        <f t="shared" si="3"/>
        <v>0</v>
      </c>
      <c r="AA27" s="89">
        <f t="shared" si="3"/>
        <v>0</v>
      </c>
      <c r="AB27" s="89">
        <f t="shared" si="3"/>
        <v>0</v>
      </c>
      <c r="AC27" s="89">
        <f t="shared" si="3"/>
        <v>0</v>
      </c>
      <c r="AD27" s="89">
        <f t="shared" si="3"/>
        <v>0</v>
      </c>
    </row>
    <row r="28" spans="1:30" x14ac:dyDescent="0.3">
      <c r="B28" s="9">
        <v>16</v>
      </c>
      <c r="D28" s="27" t="s">
        <v>36</v>
      </c>
      <c r="E28" s="32"/>
      <c r="F28" s="24"/>
      <c r="G28" s="29">
        <f>'MOD186'!G28</f>
        <v>13.922179792105199</v>
      </c>
      <c r="H28" s="29">
        <f>'MOD186'!H28</f>
        <v>-13.846369622299344</v>
      </c>
      <c r="I28" s="31">
        <f>'MOD186'!I28</f>
        <v>-25.438361421798827</v>
      </c>
      <c r="J28" s="31">
        <f>'MOD186'!J28</f>
        <v>0.1175568158871928</v>
      </c>
      <c r="K28" s="31">
        <f>'MOD186'!K28</f>
        <v>0</v>
      </c>
      <c r="L28" s="31">
        <f>'MOD186'!L28</f>
        <v>0</v>
      </c>
      <c r="M28" s="31">
        <f>'MOD186'!M28</f>
        <v>0</v>
      </c>
      <c r="O28" s="29">
        <v>13.922179792105199</v>
      </c>
      <c r="P28" s="29">
        <v>-13.846369622299344</v>
      </c>
      <c r="Q28" s="31">
        <v>-25.441351158911289</v>
      </c>
      <c r="R28" s="31">
        <v>-2.537085123756234</v>
      </c>
      <c r="S28" s="31">
        <v>0</v>
      </c>
      <c r="T28" s="31">
        <v>0</v>
      </c>
      <c r="U28" s="31">
        <v>0</v>
      </c>
      <c r="W28" s="29">
        <f t="shared" si="3"/>
        <v>0</v>
      </c>
      <c r="X28" s="29">
        <f t="shared" si="3"/>
        <v>0</v>
      </c>
      <c r="Y28" s="31">
        <f t="shared" si="3"/>
        <v>2.9897371124611993E-3</v>
      </c>
      <c r="Z28" s="31">
        <f t="shared" si="3"/>
        <v>2.6546419396434269</v>
      </c>
      <c r="AA28" s="31">
        <f t="shared" si="3"/>
        <v>0</v>
      </c>
      <c r="AB28" s="31">
        <f t="shared" si="3"/>
        <v>0</v>
      </c>
      <c r="AC28" s="31">
        <f t="shared" si="3"/>
        <v>0</v>
      </c>
      <c r="AD28" s="31">
        <f t="shared" si="3"/>
        <v>0</v>
      </c>
    </row>
    <row r="29" spans="1:30" ht="15.6" x14ac:dyDescent="0.3">
      <c r="A29" s="33"/>
      <c r="B29" s="9">
        <v>17</v>
      </c>
      <c r="C29" s="34"/>
      <c r="D29" s="69" t="s">
        <v>37</v>
      </c>
      <c r="E29" s="70" t="s">
        <v>38</v>
      </c>
      <c r="F29" s="35"/>
      <c r="G29" s="71">
        <f>'MOD186'!G29</f>
        <v>14.855288246028513</v>
      </c>
      <c r="H29" s="71">
        <f>'MOD186'!H29</f>
        <v>-13.382239610870057</v>
      </c>
      <c r="I29" s="71">
        <f>'MOD186'!I29</f>
        <v>-25.354707830116642</v>
      </c>
      <c r="J29" s="71">
        <f>'MOD186'!J29</f>
        <v>-0.52718305263738441</v>
      </c>
      <c r="K29" s="71">
        <f>'MOD186'!K29</f>
        <v>0</v>
      </c>
      <c r="L29" s="71">
        <f>'MOD186'!L29</f>
        <v>0</v>
      </c>
      <c r="M29" s="71">
        <f>'MOD186'!M29</f>
        <v>0</v>
      </c>
      <c r="O29" s="71">
        <v>14.855288246028513</v>
      </c>
      <c r="P29" s="71">
        <v>-13.382239610870057</v>
      </c>
      <c r="Q29" s="71">
        <v>-25.357697567229103</v>
      </c>
      <c r="R29" s="71">
        <v>-3.1818249922808111</v>
      </c>
      <c r="S29" s="71">
        <v>0</v>
      </c>
      <c r="T29" s="71">
        <v>0</v>
      </c>
      <c r="U29" s="71">
        <v>0</v>
      </c>
      <c r="W29" s="71">
        <f t="shared" si="3"/>
        <v>0</v>
      </c>
      <c r="X29" s="71">
        <f t="shared" si="3"/>
        <v>0</v>
      </c>
      <c r="Y29" s="71">
        <f t="shared" si="3"/>
        <v>2.9897371124611993E-3</v>
      </c>
      <c r="Z29" s="71">
        <f t="shared" si="3"/>
        <v>2.6546419396434269</v>
      </c>
      <c r="AA29" s="71">
        <f t="shared" si="3"/>
        <v>0</v>
      </c>
      <c r="AB29" s="71">
        <f t="shared" si="3"/>
        <v>0</v>
      </c>
      <c r="AC29" s="71">
        <f t="shared" si="3"/>
        <v>0</v>
      </c>
      <c r="AD29" s="71">
        <f t="shared" si="3"/>
        <v>0</v>
      </c>
    </row>
    <row r="30" spans="1:30" x14ac:dyDescent="0.3">
      <c r="D30" s="23"/>
      <c r="E30" s="24"/>
      <c r="F30" s="24"/>
      <c r="G30" s="25"/>
      <c r="H30" s="25"/>
      <c r="I30" s="25"/>
      <c r="J30" s="25"/>
      <c r="K30" s="25"/>
      <c r="L30" s="25"/>
      <c r="M30" s="25"/>
      <c r="O30" s="25"/>
      <c r="P30" s="25"/>
      <c r="Q30" s="25"/>
      <c r="R30" s="25"/>
      <c r="S30" s="25"/>
      <c r="T30" s="25"/>
      <c r="U30" s="25"/>
      <c r="W30" s="25"/>
      <c r="X30" s="25"/>
      <c r="Y30" s="25"/>
      <c r="Z30" s="25"/>
      <c r="AA30" s="25"/>
      <c r="AB30" s="25"/>
      <c r="AC30" s="25"/>
      <c r="AD30" s="25"/>
    </row>
    <row r="31" spans="1:30" x14ac:dyDescent="0.3">
      <c r="B31" s="9">
        <v>18</v>
      </c>
      <c r="D31" s="27" t="s">
        <v>39</v>
      </c>
      <c r="E31" s="28" t="s">
        <v>40</v>
      </c>
      <c r="F31" s="24"/>
      <c r="G31" s="88">
        <f>'MOD186'!G31</f>
        <v>0.42138197438552816</v>
      </c>
      <c r="H31" s="88">
        <f>'MOD186'!H31</f>
        <v>0.99067753267725556</v>
      </c>
      <c r="I31" s="89">
        <f>'MOD186'!I31</f>
        <v>0.42528846399792214</v>
      </c>
      <c r="J31" s="89">
        <f>'MOD186'!J31</f>
        <v>0.29687603215232433</v>
      </c>
      <c r="K31" s="89">
        <f>'MOD186'!K31</f>
        <v>0</v>
      </c>
      <c r="L31" s="89">
        <f>'MOD186'!L31</f>
        <v>0</v>
      </c>
      <c r="M31" s="89">
        <f>'MOD186'!M31</f>
        <v>0</v>
      </c>
      <c r="O31" s="88">
        <v>0.42138197438552816</v>
      </c>
      <c r="P31" s="88">
        <v>0.99067753267725556</v>
      </c>
      <c r="Q31" s="89">
        <v>0.4276712779230345</v>
      </c>
      <c r="R31" s="89">
        <v>0.37614504812890959</v>
      </c>
      <c r="S31" s="89">
        <v>0</v>
      </c>
      <c r="T31" s="89">
        <v>0</v>
      </c>
      <c r="U31" s="89">
        <v>0</v>
      </c>
      <c r="W31" s="88">
        <f t="shared" ref="W31:AD33" si="4">G31-O31</f>
        <v>0</v>
      </c>
      <c r="X31" s="88">
        <f t="shared" si="4"/>
        <v>0</v>
      </c>
      <c r="Y31" s="89">
        <f t="shared" si="4"/>
        <v>-2.3828139251123592E-3</v>
      </c>
      <c r="Z31" s="89">
        <f t="shared" si="4"/>
        <v>-7.9269015976585255E-2</v>
      </c>
      <c r="AA31" s="89">
        <f t="shared" si="4"/>
        <v>0</v>
      </c>
      <c r="AB31" s="89">
        <f t="shared" si="4"/>
        <v>0</v>
      </c>
      <c r="AC31" s="89">
        <f t="shared" si="4"/>
        <v>0</v>
      </c>
      <c r="AD31" s="89">
        <f t="shared" si="4"/>
        <v>0</v>
      </c>
    </row>
    <row r="32" spans="1:30" x14ac:dyDescent="0.3">
      <c r="B32" s="9">
        <v>19</v>
      </c>
      <c r="D32" s="27" t="s">
        <v>41</v>
      </c>
      <c r="E32" s="28" t="s">
        <v>42</v>
      </c>
      <c r="F32" s="24"/>
      <c r="G32" s="29">
        <f>'MOD186'!G32</f>
        <v>-5.3470189547401183</v>
      </c>
      <c r="H32" s="29">
        <f>'MOD186'!H32</f>
        <v>-4.3388068602781846</v>
      </c>
      <c r="I32" s="31">
        <f>'MOD186'!I32</f>
        <v>-8.2873680492773865</v>
      </c>
      <c r="J32" s="31">
        <f>'MOD186'!J32</f>
        <v>-9.2119460798803221</v>
      </c>
      <c r="K32" s="31">
        <f>'MOD186'!K32</f>
        <v>0</v>
      </c>
      <c r="L32" s="31">
        <f>'MOD186'!L32</f>
        <v>0</v>
      </c>
      <c r="M32" s="31">
        <f>'MOD186'!M32</f>
        <v>0</v>
      </c>
      <c r="O32" s="29">
        <v>-5.3470189547401183</v>
      </c>
      <c r="P32" s="29">
        <v>-4.3388068602781846</v>
      </c>
      <c r="Q32" s="31">
        <v>-8.2662049325533573</v>
      </c>
      <c r="R32" s="31">
        <v>-8.4276243366393082</v>
      </c>
      <c r="S32" s="31">
        <v>0</v>
      </c>
      <c r="T32" s="31">
        <v>0</v>
      </c>
      <c r="U32" s="31">
        <v>0</v>
      </c>
      <c r="W32" s="29">
        <f t="shared" si="4"/>
        <v>0</v>
      </c>
      <c r="X32" s="29">
        <f t="shared" si="4"/>
        <v>0</v>
      </c>
      <c r="Y32" s="31">
        <f t="shared" si="4"/>
        <v>-2.1163116724029152E-2</v>
      </c>
      <c r="Z32" s="31">
        <f t="shared" si="4"/>
        <v>-0.78432174324101389</v>
      </c>
      <c r="AA32" s="31">
        <f t="shared" si="4"/>
        <v>0</v>
      </c>
      <c r="AB32" s="31">
        <f t="shared" si="4"/>
        <v>0</v>
      </c>
      <c r="AC32" s="31">
        <f t="shared" si="4"/>
        <v>0</v>
      </c>
      <c r="AD32" s="31">
        <f t="shared" si="4"/>
        <v>0</v>
      </c>
    </row>
    <row r="33" spans="1:30" ht="15.6" x14ac:dyDescent="0.3">
      <c r="A33" s="33"/>
      <c r="B33" s="9">
        <v>20</v>
      </c>
      <c r="C33" s="34"/>
      <c r="D33" s="69" t="s">
        <v>43</v>
      </c>
      <c r="E33" s="70" t="s">
        <v>44</v>
      </c>
      <c r="F33" s="35"/>
      <c r="G33" s="71">
        <f>'MOD186'!G33</f>
        <v>-4.9256369803545903</v>
      </c>
      <c r="H33" s="71">
        <f>'MOD186'!H33</f>
        <v>-3.3481293276009292</v>
      </c>
      <c r="I33" s="71">
        <f>'MOD186'!I33</f>
        <v>-7.8620795852794645</v>
      </c>
      <c r="J33" s="71">
        <f>'MOD186'!J33</f>
        <v>-8.9150700477279976</v>
      </c>
      <c r="K33" s="71">
        <f>'MOD186'!K33</f>
        <v>0</v>
      </c>
      <c r="L33" s="71">
        <f>'MOD186'!L33</f>
        <v>0</v>
      </c>
      <c r="M33" s="71">
        <f>'MOD186'!M33</f>
        <v>0</v>
      </c>
      <c r="O33" s="71">
        <v>-4.9256369803545903</v>
      </c>
      <c r="P33" s="71">
        <v>-3.3481293276009292</v>
      </c>
      <c r="Q33" s="71">
        <v>-7.8385336546303233</v>
      </c>
      <c r="R33" s="71">
        <v>-8.0514792885103983</v>
      </c>
      <c r="S33" s="71">
        <v>0</v>
      </c>
      <c r="T33" s="71">
        <v>0</v>
      </c>
      <c r="U33" s="71">
        <v>0</v>
      </c>
      <c r="W33" s="71">
        <f t="shared" si="4"/>
        <v>0</v>
      </c>
      <c r="X33" s="71">
        <f t="shared" si="4"/>
        <v>0</v>
      </c>
      <c r="Y33" s="71">
        <f t="shared" si="4"/>
        <v>-2.3545930649141233E-2</v>
      </c>
      <c r="Z33" s="71">
        <f t="shared" si="4"/>
        <v>-0.86359075921759931</v>
      </c>
      <c r="AA33" s="71">
        <f t="shared" si="4"/>
        <v>0</v>
      </c>
      <c r="AB33" s="71">
        <f t="shared" si="4"/>
        <v>0</v>
      </c>
      <c r="AC33" s="71">
        <f t="shared" si="4"/>
        <v>0</v>
      </c>
      <c r="AD33" s="71">
        <f t="shared" si="4"/>
        <v>0</v>
      </c>
    </row>
    <row r="34" spans="1:30" x14ac:dyDescent="0.3">
      <c r="D34" s="23"/>
      <c r="E34" s="24"/>
      <c r="F34" s="24"/>
      <c r="G34" s="25"/>
      <c r="H34" s="25"/>
      <c r="I34" s="25"/>
      <c r="J34" s="25"/>
      <c r="K34" s="25"/>
      <c r="L34" s="25"/>
      <c r="M34" s="25"/>
      <c r="O34" s="25"/>
      <c r="P34" s="25"/>
      <c r="Q34" s="25"/>
      <c r="R34" s="25"/>
      <c r="S34" s="25"/>
      <c r="T34" s="25"/>
      <c r="U34" s="25"/>
      <c r="W34" s="25"/>
      <c r="X34" s="25"/>
      <c r="Y34" s="25"/>
      <c r="Z34" s="25"/>
      <c r="AA34" s="25"/>
      <c r="AB34" s="25"/>
      <c r="AC34" s="25"/>
      <c r="AD34" s="25"/>
    </row>
    <row r="35" spans="1:30" x14ac:dyDescent="0.3">
      <c r="B35" s="9">
        <v>21</v>
      </c>
      <c r="D35" s="27" t="s">
        <v>45</v>
      </c>
      <c r="E35" s="28" t="s">
        <v>46</v>
      </c>
      <c r="F35" s="24"/>
      <c r="G35" s="88">
        <f>'MOD186'!G35</f>
        <v>2.5305383796250389</v>
      </c>
      <c r="H35" s="88">
        <f>'MOD186'!H35</f>
        <v>2.8693370447198836</v>
      </c>
      <c r="I35" s="89">
        <f>'MOD186'!I35</f>
        <v>2.9398762494164505</v>
      </c>
      <c r="J35" s="89">
        <f>'MOD186'!J35</f>
        <v>2.7709757102235204</v>
      </c>
      <c r="K35" s="89">
        <f>'MOD186'!K35</f>
        <v>0</v>
      </c>
      <c r="L35" s="89">
        <f>'MOD186'!L35</f>
        <v>0</v>
      </c>
      <c r="M35" s="89">
        <f>'MOD186'!M35</f>
        <v>0</v>
      </c>
      <c r="O35" s="88">
        <v>2.5305383796250389</v>
      </c>
      <c r="P35" s="88">
        <v>2.8696219838504424</v>
      </c>
      <c r="Q35" s="89">
        <v>2.9432848177889777</v>
      </c>
      <c r="R35" s="89">
        <v>2.7779779353490532</v>
      </c>
      <c r="S35" s="89">
        <v>0</v>
      </c>
      <c r="T35" s="89">
        <v>0</v>
      </c>
      <c r="U35" s="89">
        <v>0</v>
      </c>
      <c r="W35" s="88">
        <f t="shared" ref="W35:AD39" si="5">G35-O35</f>
        <v>0</v>
      </c>
      <c r="X35" s="88">
        <f t="shared" si="5"/>
        <v>-2.8493913055882558E-4</v>
      </c>
      <c r="Y35" s="89">
        <f t="shared" si="5"/>
        <v>-3.408568372527121E-3</v>
      </c>
      <c r="Z35" s="89">
        <f t="shared" si="5"/>
        <v>-7.0022251255328349E-3</v>
      </c>
      <c r="AA35" s="89">
        <f t="shared" si="5"/>
        <v>0</v>
      </c>
      <c r="AB35" s="89">
        <f t="shared" si="5"/>
        <v>0</v>
      </c>
      <c r="AC35" s="89">
        <f t="shared" si="5"/>
        <v>0</v>
      </c>
      <c r="AD35" s="89">
        <f t="shared" si="5"/>
        <v>0</v>
      </c>
    </row>
    <row r="36" spans="1:30" x14ac:dyDescent="0.3">
      <c r="B36" s="9">
        <v>22</v>
      </c>
      <c r="D36" s="27" t="s">
        <v>47</v>
      </c>
      <c r="E36" s="28" t="s">
        <v>48</v>
      </c>
      <c r="F36" s="24"/>
      <c r="G36" s="88">
        <f>'MOD186'!G36</f>
        <v>2.1055452388916223</v>
      </c>
      <c r="H36" s="88">
        <f>'MOD186'!H36</f>
        <v>4.0052531458960168</v>
      </c>
      <c r="I36" s="89">
        <f>'MOD186'!I36</f>
        <v>3.9142077118501195</v>
      </c>
      <c r="J36" s="89">
        <f>'MOD186'!J36</f>
        <v>2.5687642556421677</v>
      </c>
      <c r="K36" s="89">
        <f>'MOD186'!K36</f>
        <v>0</v>
      </c>
      <c r="L36" s="89">
        <f>'MOD186'!L36</f>
        <v>0</v>
      </c>
      <c r="M36" s="89">
        <f>'MOD186'!M36</f>
        <v>0</v>
      </c>
      <c r="O36" s="88">
        <v>2.1055452388916223</v>
      </c>
      <c r="P36" s="88">
        <v>4.0052531458960168</v>
      </c>
      <c r="Q36" s="89">
        <v>3.9146480980444527</v>
      </c>
      <c r="R36" s="89">
        <v>2.5690531489950321</v>
      </c>
      <c r="S36" s="89">
        <v>0</v>
      </c>
      <c r="T36" s="89">
        <v>0</v>
      </c>
      <c r="U36" s="89">
        <v>0</v>
      </c>
      <c r="W36" s="88">
        <f t="shared" si="5"/>
        <v>0</v>
      </c>
      <c r="X36" s="88">
        <f t="shared" si="5"/>
        <v>0</v>
      </c>
      <c r="Y36" s="89">
        <f t="shared" si="5"/>
        <v>-4.403861943331755E-4</v>
      </c>
      <c r="Z36" s="89">
        <f t="shared" si="5"/>
        <v>-2.8889335286441664E-4</v>
      </c>
      <c r="AA36" s="89">
        <f t="shared" si="5"/>
        <v>0</v>
      </c>
      <c r="AB36" s="89">
        <f t="shared" si="5"/>
        <v>0</v>
      </c>
      <c r="AC36" s="89">
        <f t="shared" si="5"/>
        <v>0</v>
      </c>
      <c r="AD36" s="89">
        <f t="shared" si="5"/>
        <v>0</v>
      </c>
    </row>
    <row r="37" spans="1:30" x14ac:dyDescent="0.3">
      <c r="B37" s="9">
        <v>23</v>
      </c>
      <c r="D37" s="27" t="s">
        <v>49</v>
      </c>
      <c r="E37" s="28" t="s">
        <v>50</v>
      </c>
      <c r="F37" s="24"/>
      <c r="G37" s="88">
        <f>'MOD186'!G37</f>
        <v>0.625</v>
      </c>
      <c r="H37" s="88">
        <f>'MOD186'!H37</f>
        <v>0</v>
      </c>
      <c r="I37" s="89">
        <f>'MOD186'!I37</f>
        <v>0</v>
      </c>
      <c r="J37" s="89">
        <f>'MOD186'!J37</f>
        <v>0</v>
      </c>
      <c r="K37" s="89">
        <f>'MOD186'!K37</f>
        <v>0</v>
      </c>
      <c r="L37" s="89">
        <f>'MOD186'!L37</f>
        <v>0</v>
      </c>
      <c r="M37" s="89">
        <f>'MOD186'!M37</f>
        <v>0</v>
      </c>
      <c r="O37" s="88">
        <v>0.625</v>
      </c>
      <c r="P37" s="88">
        <v>0</v>
      </c>
      <c r="Q37" s="89">
        <v>0</v>
      </c>
      <c r="R37" s="89">
        <v>0</v>
      </c>
      <c r="S37" s="89">
        <v>0</v>
      </c>
      <c r="T37" s="89">
        <v>0</v>
      </c>
      <c r="U37" s="89">
        <v>0</v>
      </c>
      <c r="W37" s="88">
        <f t="shared" si="5"/>
        <v>0</v>
      </c>
      <c r="X37" s="88">
        <f t="shared" si="5"/>
        <v>0</v>
      </c>
      <c r="Y37" s="89">
        <f t="shared" si="5"/>
        <v>0</v>
      </c>
      <c r="Z37" s="89">
        <f t="shared" si="5"/>
        <v>0</v>
      </c>
      <c r="AA37" s="89">
        <f t="shared" si="5"/>
        <v>0</v>
      </c>
      <c r="AB37" s="89">
        <f t="shared" si="5"/>
        <v>0</v>
      </c>
      <c r="AC37" s="89">
        <f t="shared" si="5"/>
        <v>0</v>
      </c>
      <c r="AD37" s="89">
        <f t="shared" si="5"/>
        <v>0</v>
      </c>
    </row>
    <row r="38" spans="1:30" x14ac:dyDescent="0.3">
      <c r="B38" s="9">
        <v>24</v>
      </c>
      <c r="D38" s="27" t="s">
        <v>51</v>
      </c>
      <c r="E38" s="28" t="s">
        <v>52</v>
      </c>
      <c r="F38" s="24"/>
      <c r="G38" s="88">
        <f>'MOD186'!G38</f>
        <v>2.011395616961507</v>
      </c>
      <c r="H38" s="88">
        <f>'MOD186'!H38</f>
        <v>1.9072014211449242</v>
      </c>
      <c r="I38" s="89">
        <f>'MOD186'!I38</f>
        <v>2.2173035250703967</v>
      </c>
      <c r="J38" s="89">
        <f>'MOD186'!J38</f>
        <v>2.253091883340117</v>
      </c>
      <c r="K38" s="89">
        <f>'MOD186'!K38</f>
        <v>0</v>
      </c>
      <c r="L38" s="89">
        <f>'MOD186'!L38</f>
        <v>0</v>
      </c>
      <c r="M38" s="89">
        <f>'MOD186'!M38</f>
        <v>0</v>
      </c>
      <c r="O38" s="88">
        <v>2.0105149681403254</v>
      </c>
      <c r="P38" s="88">
        <v>1.9063034204661562</v>
      </c>
      <c r="Q38" s="89">
        <v>2.1933616876102096</v>
      </c>
      <c r="R38" s="89">
        <v>2.2244446323906417</v>
      </c>
      <c r="S38" s="89">
        <v>0</v>
      </c>
      <c r="T38" s="89">
        <v>0</v>
      </c>
      <c r="U38" s="89">
        <v>0</v>
      </c>
      <c r="W38" s="88">
        <f t="shared" si="5"/>
        <v>8.806488211816621E-4</v>
      </c>
      <c r="X38" s="88">
        <f t="shared" si="5"/>
        <v>8.9800067876799616E-4</v>
      </c>
      <c r="Y38" s="89">
        <f t="shared" si="5"/>
        <v>2.3941837460187188E-2</v>
      </c>
      <c r="Z38" s="89">
        <f t="shared" si="5"/>
        <v>2.8647250949475289E-2</v>
      </c>
      <c r="AA38" s="89">
        <f t="shared" si="5"/>
        <v>0</v>
      </c>
      <c r="AB38" s="89">
        <f t="shared" si="5"/>
        <v>0</v>
      </c>
      <c r="AC38" s="89">
        <f t="shared" si="5"/>
        <v>0</v>
      </c>
      <c r="AD38" s="89">
        <f t="shared" si="5"/>
        <v>0</v>
      </c>
    </row>
    <row r="39" spans="1:30" x14ac:dyDescent="0.3">
      <c r="B39" s="9">
        <v>25</v>
      </c>
      <c r="D39" s="27" t="s">
        <v>53</v>
      </c>
      <c r="E39" s="28" t="s">
        <v>54</v>
      </c>
      <c r="F39" s="24"/>
      <c r="G39" s="88">
        <f>'MOD186'!G39</f>
        <v>-3.8018880536333453</v>
      </c>
      <c r="H39" s="88">
        <f>'MOD186'!H39</f>
        <v>7.6254002956408646</v>
      </c>
      <c r="I39" s="89">
        <f>'MOD186'!I39</f>
        <v>6.5316906800908701</v>
      </c>
      <c r="J39" s="89">
        <f>'MOD186'!J39</f>
        <v>2.310192197667635</v>
      </c>
      <c r="K39" s="89">
        <f>'MOD186'!K39</f>
        <v>0</v>
      </c>
      <c r="L39" s="89">
        <f>'MOD186'!L39</f>
        <v>0</v>
      </c>
      <c r="M39" s="89">
        <f>'MOD186'!M39</f>
        <v>0</v>
      </c>
      <c r="O39" s="88">
        <v>-3.8018880536333453</v>
      </c>
      <c r="P39" s="88">
        <v>7.6261464209144112</v>
      </c>
      <c r="Q39" s="89">
        <v>7.053231568871996</v>
      </c>
      <c r="R39" s="89">
        <v>0.43194492988141447</v>
      </c>
      <c r="S39" s="89">
        <v>0</v>
      </c>
      <c r="T39" s="89">
        <v>0</v>
      </c>
      <c r="U39" s="89">
        <v>0</v>
      </c>
      <c r="W39" s="88">
        <f t="shared" si="5"/>
        <v>0</v>
      </c>
      <c r="X39" s="88">
        <f t="shared" si="5"/>
        <v>-7.4612527354656066E-4</v>
      </c>
      <c r="Y39" s="89">
        <f t="shared" si="5"/>
        <v>-0.52154088878112592</v>
      </c>
      <c r="Z39" s="89">
        <f t="shared" si="5"/>
        <v>1.8782472677862205</v>
      </c>
      <c r="AA39" s="89">
        <f t="shared" si="5"/>
        <v>0</v>
      </c>
      <c r="AB39" s="89">
        <f t="shared" si="5"/>
        <v>0</v>
      </c>
      <c r="AC39" s="89">
        <f t="shared" si="5"/>
        <v>0</v>
      </c>
      <c r="AD39" s="89">
        <f t="shared" si="5"/>
        <v>0</v>
      </c>
    </row>
    <row r="40" spans="1:30" x14ac:dyDescent="0.3">
      <c r="D40" s="38"/>
      <c r="E40" s="38"/>
      <c r="F40" s="38"/>
      <c r="G40" s="25"/>
      <c r="H40" s="25"/>
      <c r="I40" s="25"/>
      <c r="J40" s="25"/>
      <c r="K40" s="25"/>
      <c r="L40" s="25"/>
      <c r="M40" s="25"/>
      <c r="O40" s="25"/>
      <c r="P40" s="25"/>
      <c r="Q40" s="25"/>
      <c r="R40" s="25"/>
      <c r="S40" s="25"/>
      <c r="T40" s="25"/>
      <c r="U40" s="25"/>
      <c r="W40" s="25"/>
      <c r="X40" s="25"/>
      <c r="Y40" s="25"/>
      <c r="Z40" s="25"/>
      <c r="AA40" s="25"/>
      <c r="AB40" s="25"/>
      <c r="AC40" s="25"/>
      <c r="AD40" s="25"/>
    </row>
    <row r="41" spans="1:30" ht="15.6" x14ac:dyDescent="0.3">
      <c r="A41" s="33"/>
      <c r="B41" s="9">
        <v>26</v>
      </c>
      <c r="C41" s="34"/>
      <c r="D41" s="69" t="s">
        <v>55</v>
      </c>
      <c r="E41" s="70" t="s">
        <v>56</v>
      </c>
      <c r="F41" s="35"/>
      <c r="G41" s="71">
        <f>'MOD186'!G41</f>
        <v>474.79705495655236</v>
      </c>
      <c r="H41" s="71">
        <f>'MOD186'!H41</f>
        <v>438.87129613653701</v>
      </c>
      <c r="I41" s="71">
        <f>'MOD186'!I41</f>
        <v>490.04917043600557</v>
      </c>
      <c r="J41" s="71">
        <f>'MOD186'!J41</f>
        <v>516.76791991733035</v>
      </c>
      <c r="K41" s="71">
        <f>'MOD186'!K41</f>
        <v>526.22300444354721</v>
      </c>
      <c r="L41" s="71">
        <f>'MOD186'!L41</f>
        <v>533.97916867543267</v>
      </c>
      <c r="M41" s="71">
        <f>'MOD186'!M41</f>
        <v>545.09000996689838</v>
      </c>
      <c r="O41" s="71">
        <v>474.90745182969073</v>
      </c>
      <c r="P41" s="71">
        <v>438.67187349386938</v>
      </c>
      <c r="Q41" s="71">
        <v>485.22919560047728</v>
      </c>
      <c r="R41" s="71">
        <v>506.70465603767167</v>
      </c>
      <c r="S41" s="71">
        <v>516.79186857540924</v>
      </c>
      <c r="T41" s="71">
        <v>524.03734102987232</v>
      </c>
      <c r="U41" s="71">
        <v>545.09000996689838</v>
      </c>
      <c r="W41" s="71">
        <f t="shared" ref="W41:AD41" si="6">G41-O41</f>
        <v>-0.11039687313837021</v>
      </c>
      <c r="X41" s="71">
        <f t="shared" si="6"/>
        <v>0.19942264266762777</v>
      </c>
      <c r="Y41" s="71">
        <f t="shared" si="6"/>
        <v>4.819974835528285</v>
      </c>
      <c r="Z41" s="71">
        <f t="shared" si="6"/>
        <v>10.063263879658678</v>
      </c>
      <c r="AA41" s="71">
        <f t="shared" si="6"/>
        <v>9.4311358681379716</v>
      </c>
      <c r="AB41" s="71">
        <f t="shared" si="6"/>
        <v>9.9418276455603518</v>
      </c>
      <c r="AC41" s="71">
        <f t="shared" si="6"/>
        <v>0</v>
      </c>
      <c r="AD41" s="71">
        <f t="shared" si="6"/>
        <v>0</v>
      </c>
    </row>
    <row r="42" spans="1:30" x14ac:dyDescent="0.3">
      <c r="D42" s="23"/>
      <c r="E42" s="24"/>
      <c r="F42" s="24"/>
      <c r="G42" s="25"/>
      <c r="H42" s="25"/>
      <c r="I42" s="25"/>
      <c r="J42" s="25"/>
      <c r="K42" s="25"/>
      <c r="L42" s="25"/>
      <c r="M42" s="25"/>
      <c r="O42" s="25"/>
      <c r="P42" s="25"/>
      <c r="Q42" s="25"/>
      <c r="R42" s="25"/>
      <c r="S42" s="25"/>
      <c r="T42" s="25"/>
      <c r="U42" s="25"/>
      <c r="W42" s="25"/>
      <c r="X42" s="25"/>
      <c r="Y42" s="25"/>
      <c r="Z42" s="25"/>
      <c r="AA42" s="25"/>
      <c r="AB42" s="25"/>
      <c r="AC42" s="25"/>
      <c r="AD42" s="25"/>
    </row>
    <row r="43" spans="1:30" x14ac:dyDescent="0.3">
      <c r="B43" s="9">
        <v>27</v>
      </c>
      <c r="D43" s="27" t="s">
        <v>57</v>
      </c>
      <c r="E43" s="28" t="s">
        <v>58</v>
      </c>
      <c r="F43" s="24"/>
      <c r="G43" s="29">
        <f>'MOD186'!G43</f>
        <v>468.41291452999997</v>
      </c>
      <c r="H43" s="29">
        <f>'MOD186'!H43</f>
        <v>436.63329296904016</v>
      </c>
      <c r="I43" s="31">
        <f>'MOD186'!I43</f>
        <v>490.04917043600557</v>
      </c>
      <c r="J43" s="31">
        <f>'MOD186'!J43</f>
        <v>516.76791991733035</v>
      </c>
      <c r="K43" s="31">
        <f>'MOD186'!K43</f>
        <v>526.22300444354721</v>
      </c>
      <c r="L43" s="31">
        <f>'MOD186'!L43</f>
        <v>533.97916867543267</v>
      </c>
      <c r="M43" s="31">
        <f>'MOD186'!M43</f>
        <v>545.09000996689838</v>
      </c>
      <c r="O43" s="29">
        <v>468.02439858988305</v>
      </c>
      <c r="P43" s="29">
        <v>438.25465884855902</v>
      </c>
      <c r="Q43" s="31">
        <v>485.22919560047728</v>
      </c>
      <c r="R43" s="31">
        <v>506.70465603767167</v>
      </c>
      <c r="S43" s="31">
        <v>516.79186857540924</v>
      </c>
      <c r="T43" s="31">
        <v>524.03734102987232</v>
      </c>
      <c r="U43" s="31">
        <v>545.09000996689838</v>
      </c>
      <c r="W43" s="29">
        <f t="shared" ref="W43:AD44" si="7">G43-O43</f>
        <v>0.38851594011691759</v>
      </c>
      <c r="X43" s="29">
        <f t="shared" si="7"/>
        <v>-1.6213658795188621</v>
      </c>
      <c r="Y43" s="31">
        <f t="shared" si="7"/>
        <v>4.819974835528285</v>
      </c>
      <c r="Z43" s="31">
        <f t="shared" si="7"/>
        <v>10.063263879658678</v>
      </c>
      <c r="AA43" s="31">
        <f t="shared" si="7"/>
        <v>9.4311358681379716</v>
      </c>
      <c r="AB43" s="31">
        <f t="shared" si="7"/>
        <v>9.9418276455603518</v>
      </c>
      <c r="AC43" s="31">
        <f t="shared" si="7"/>
        <v>0</v>
      </c>
      <c r="AD43" s="31">
        <f t="shared" si="7"/>
        <v>0</v>
      </c>
    </row>
    <row r="44" spans="1:30" x14ac:dyDescent="0.3">
      <c r="B44" s="9">
        <v>28</v>
      </c>
      <c r="D44" s="27" t="s">
        <v>59</v>
      </c>
      <c r="E44" s="28" t="s">
        <v>60</v>
      </c>
      <c r="F44" s="24"/>
      <c r="G44" s="29">
        <f>'MOD186'!G44</f>
        <v>-6.384140426552392</v>
      </c>
      <c r="H44" s="29">
        <f>'MOD186'!H44</f>
        <v>-2.2380031674968563</v>
      </c>
      <c r="I44" s="31">
        <f>'MOD186'!I44</f>
        <v>0</v>
      </c>
      <c r="J44" s="31">
        <f>'MOD186'!J44</f>
        <v>0</v>
      </c>
      <c r="K44" s="31">
        <f>'MOD186'!K44</f>
        <v>0</v>
      </c>
      <c r="L44" s="31">
        <f>'MOD186'!L44</f>
        <v>0</v>
      </c>
      <c r="M44" s="31">
        <f>'MOD186'!M44</f>
        <v>0</v>
      </c>
      <c r="O44" s="29">
        <v>-6.8830532398076798</v>
      </c>
      <c r="P44" s="29">
        <v>-0.41721464531036645</v>
      </c>
      <c r="Q44" s="31">
        <v>0</v>
      </c>
      <c r="R44" s="31">
        <v>0</v>
      </c>
      <c r="S44" s="31">
        <v>0</v>
      </c>
      <c r="T44" s="31">
        <v>0</v>
      </c>
      <c r="U44" s="31">
        <v>0</v>
      </c>
      <c r="W44" s="29">
        <f t="shared" si="7"/>
        <v>0.4989128132552878</v>
      </c>
      <c r="X44" s="29">
        <f t="shared" si="7"/>
        <v>-1.8207885221864899</v>
      </c>
      <c r="Y44" s="31">
        <f t="shared" si="7"/>
        <v>0</v>
      </c>
      <c r="Z44" s="31">
        <f t="shared" si="7"/>
        <v>0</v>
      </c>
      <c r="AA44" s="31">
        <f t="shared" si="7"/>
        <v>0</v>
      </c>
      <c r="AB44" s="31">
        <f t="shared" si="7"/>
        <v>0</v>
      </c>
      <c r="AC44" s="31">
        <f t="shared" si="7"/>
        <v>0</v>
      </c>
      <c r="AD44" s="31">
        <f t="shared" si="7"/>
        <v>0</v>
      </c>
    </row>
    <row r="45" spans="1:30" x14ac:dyDescent="0.3">
      <c r="A45" s="2"/>
      <c r="B45" s="39"/>
      <c r="C45" s="40"/>
      <c r="D45" s="41"/>
      <c r="E45" s="42"/>
      <c r="F45" s="42"/>
      <c r="G45" s="55">
        <f>'MOD186'!G45</f>
        <v>0</v>
      </c>
      <c r="H45" s="55">
        <f>'MOD186'!H45</f>
        <v>0</v>
      </c>
      <c r="I45" s="55">
        <f>'MOD186'!I45</f>
        <v>0</v>
      </c>
      <c r="J45" s="55">
        <f>'MOD186'!J45</f>
        <v>0</v>
      </c>
      <c r="K45" s="55">
        <f>'MOD186'!K45</f>
        <v>0</v>
      </c>
      <c r="L45" s="55">
        <f>'MOD186'!L45</f>
        <v>0</v>
      </c>
      <c r="M45" s="55">
        <f>'MOD186'!M45</f>
        <v>0</v>
      </c>
      <c r="O45" s="55"/>
      <c r="P45" s="55"/>
      <c r="Q45" s="55"/>
      <c r="R45" s="55"/>
      <c r="S45" s="55"/>
      <c r="T45" s="55"/>
      <c r="U45" s="55"/>
      <c r="W45" s="55"/>
      <c r="X45" s="55"/>
      <c r="Y45" s="55"/>
      <c r="Z45" s="55"/>
      <c r="AA45" s="55"/>
      <c r="AB45" s="55"/>
      <c r="AC45" s="55"/>
      <c r="AD45" s="55"/>
    </row>
    <row r="46" spans="1:30" x14ac:dyDescent="0.3">
      <c r="A46" s="43"/>
      <c r="B46" s="9">
        <v>29</v>
      </c>
      <c r="C46" s="44"/>
      <c r="D46" s="27" t="s">
        <v>80</v>
      </c>
      <c r="E46" s="27"/>
      <c r="F46" s="24"/>
      <c r="G46" s="90">
        <f>'MOD186'!G46</f>
        <v>0.18278131541340376</v>
      </c>
      <c r="H46" s="90">
        <f>'MOD186'!H46</f>
        <v>-7.5665504756138091E-2</v>
      </c>
      <c r="I46" s="91">
        <f>'MOD186'!I46</f>
        <v>0</v>
      </c>
      <c r="J46" s="91">
        <f>'MOD186'!J46</f>
        <v>0</v>
      </c>
      <c r="K46" s="91">
        <f>'MOD186'!K46</f>
        <v>0</v>
      </c>
      <c r="L46" s="91">
        <f>'MOD186'!L46</f>
        <v>0</v>
      </c>
      <c r="M46" s="91">
        <f>'MOD186'!M46</f>
        <v>0</v>
      </c>
      <c r="O46" s="90">
        <v>0.18303888986982902</v>
      </c>
      <c r="P46" s="90">
        <v>-7.630029429147811E-2</v>
      </c>
      <c r="Q46" s="91"/>
      <c r="R46" s="91"/>
      <c r="S46" s="91"/>
      <c r="T46" s="91"/>
      <c r="U46" s="91"/>
      <c r="W46" s="90">
        <f t="shared" ref="W46:AD50" si="8">G46-O46</f>
        <v>-2.575744564252691E-4</v>
      </c>
      <c r="X46" s="90">
        <f t="shared" si="8"/>
        <v>6.3478953534001903E-4</v>
      </c>
      <c r="Y46" s="91">
        <f t="shared" si="8"/>
        <v>0</v>
      </c>
      <c r="Z46" s="91">
        <f t="shared" si="8"/>
        <v>0</v>
      </c>
      <c r="AA46" s="91">
        <f t="shared" si="8"/>
        <v>0</v>
      </c>
      <c r="AB46" s="91">
        <f t="shared" si="8"/>
        <v>0</v>
      </c>
      <c r="AC46" s="91">
        <f t="shared" si="8"/>
        <v>0</v>
      </c>
      <c r="AD46" s="91">
        <f t="shared" si="8"/>
        <v>0</v>
      </c>
    </row>
    <row r="47" spans="1:30" x14ac:dyDescent="0.3">
      <c r="A47" s="43"/>
      <c r="B47" s="9">
        <v>30</v>
      </c>
      <c r="C47" s="44"/>
      <c r="D47" s="27" t="s">
        <v>61</v>
      </c>
      <c r="E47" s="27"/>
      <c r="F47" s="24"/>
      <c r="G47" s="53">
        <f>'MOD186'!G47</f>
        <v>1.7038618421464445E-2</v>
      </c>
      <c r="H47" s="53">
        <f>'MOD186'!H47</f>
        <v>1.3446040492261668E-2</v>
      </c>
      <c r="I47" s="54">
        <f>'MOD186'!I47</f>
        <v>0</v>
      </c>
      <c r="J47" s="54">
        <f>'MOD186'!J47</f>
        <v>0</v>
      </c>
      <c r="K47" s="54">
        <f>'MOD186'!K47</f>
        <v>0</v>
      </c>
      <c r="L47" s="54">
        <f>'MOD186'!L47</f>
        <v>0</v>
      </c>
      <c r="M47" s="54">
        <f>'MOD186'!M47</f>
        <v>0</v>
      </c>
      <c r="O47" s="53">
        <v>1.7038618421464445E-2</v>
      </c>
      <c r="P47" s="53">
        <v>1.4493462280469861E-2</v>
      </c>
      <c r="Q47" s="54"/>
      <c r="R47" s="54"/>
      <c r="S47" s="54"/>
      <c r="T47" s="54"/>
      <c r="U47" s="54"/>
      <c r="W47" s="53">
        <f t="shared" si="8"/>
        <v>0</v>
      </c>
      <c r="X47" s="53">
        <f t="shared" si="8"/>
        <v>-1.0474217882081929E-3</v>
      </c>
      <c r="Y47" s="54">
        <f t="shared" si="8"/>
        <v>0</v>
      </c>
      <c r="Z47" s="54">
        <f t="shared" si="8"/>
        <v>0</v>
      </c>
      <c r="AA47" s="54">
        <f t="shared" si="8"/>
        <v>0</v>
      </c>
      <c r="AB47" s="54">
        <f t="shared" si="8"/>
        <v>0</v>
      </c>
      <c r="AC47" s="54">
        <f t="shared" si="8"/>
        <v>0</v>
      </c>
      <c r="AD47" s="54">
        <f t="shared" si="8"/>
        <v>0</v>
      </c>
    </row>
    <row r="48" spans="1:30" x14ac:dyDescent="0.3">
      <c r="A48" s="43"/>
      <c r="B48" s="9">
        <v>31</v>
      </c>
      <c r="C48" s="44"/>
      <c r="D48" s="27" t="s">
        <v>62</v>
      </c>
      <c r="E48" s="27"/>
      <c r="F48" s="24"/>
      <c r="G48" s="53">
        <f>'MOD186'!G48</f>
        <v>-1.5011493617468452E-2</v>
      </c>
      <c r="H48" s="53">
        <f>'MOD186'!H48</f>
        <v>-5.8920878684021183E-2</v>
      </c>
      <c r="I48" s="54">
        <f>'MOD186'!I48</f>
        <v>0</v>
      </c>
      <c r="J48" s="54">
        <f>'MOD186'!J48</f>
        <v>0</v>
      </c>
      <c r="K48" s="54">
        <f>'MOD186'!K48</f>
        <v>0</v>
      </c>
      <c r="L48" s="54">
        <f>'MOD186'!L48</f>
        <v>0</v>
      </c>
      <c r="M48" s="54">
        <f>'MOD186'!M48</f>
        <v>0</v>
      </c>
      <c r="O48" s="53">
        <v>-1.5011493617468452E-2</v>
      </c>
      <c r="P48" s="53">
        <v>-5.8920878684021183E-2</v>
      </c>
      <c r="Q48" s="54"/>
      <c r="R48" s="54"/>
      <c r="S48" s="54"/>
      <c r="T48" s="54"/>
      <c r="U48" s="54"/>
      <c r="W48" s="53">
        <f t="shared" si="8"/>
        <v>0</v>
      </c>
      <c r="X48" s="53">
        <f t="shared" si="8"/>
        <v>0</v>
      </c>
      <c r="Y48" s="54">
        <f t="shared" si="8"/>
        <v>0</v>
      </c>
      <c r="Z48" s="54">
        <f t="shared" si="8"/>
        <v>0</v>
      </c>
      <c r="AA48" s="54">
        <f t="shared" si="8"/>
        <v>0</v>
      </c>
      <c r="AB48" s="54">
        <f t="shared" si="8"/>
        <v>0</v>
      </c>
      <c r="AC48" s="54">
        <f t="shared" si="8"/>
        <v>0</v>
      </c>
      <c r="AD48" s="54">
        <f t="shared" si="8"/>
        <v>0</v>
      </c>
    </row>
    <row r="49" spans="1:30" x14ac:dyDescent="0.3">
      <c r="A49" s="43"/>
      <c r="B49" s="9">
        <v>32</v>
      </c>
      <c r="C49" s="44"/>
      <c r="D49" s="27" t="s">
        <v>63</v>
      </c>
      <c r="E49" s="27"/>
      <c r="F49" s="24"/>
      <c r="G49" s="53">
        <f>'MOD186'!G49</f>
        <v>-1.1808440217399768E-2</v>
      </c>
      <c r="H49" s="53">
        <f>'MOD186'!H49</f>
        <v>7.1140342947897603E-2</v>
      </c>
      <c r="I49" s="54">
        <f>'MOD186'!I49</f>
        <v>0</v>
      </c>
      <c r="J49" s="54">
        <f>'MOD186'!J49</f>
        <v>0</v>
      </c>
      <c r="K49" s="54">
        <f>'MOD186'!K49</f>
        <v>0</v>
      </c>
      <c r="L49" s="54">
        <f>'MOD186'!L49</f>
        <v>0</v>
      </c>
      <c r="M49" s="54">
        <f>'MOD186'!M49</f>
        <v>0</v>
      </c>
      <c r="O49" s="53">
        <v>-1.2066014673825037E-2</v>
      </c>
      <c r="P49" s="53">
        <v>7.0727710695029436E-2</v>
      </c>
      <c r="Q49" s="54"/>
      <c r="R49" s="54"/>
      <c r="S49" s="54"/>
      <c r="T49" s="54"/>
      <c r="U49" s="54"/>
      <c r="W49" s="53">
        <f t="shared" si="8"/>
        <v>2.575744564252691E-4</v>
      </c>
      <c r="X49" s="53">
        <f t="shared" si="8"/>
        <v>4.1263225286816696E-4</v>
      </c>
      <c r="Y49" s="54">
        <f t="shared" si="8"/>
        <v>0</v>
      </c>
      <c r="Z49" s="54">
        <f t="shared" si="8"/>
        <v>0</v>
      </c>
      <c r="AA49" s="54">
        <f t="shared" si="8"/>
        <v>0</v>
      </c>
      <c r="AB49" s="54">
        <f t="shared" si="8"/>
        <v>0</v>
      </c>
      <c r="AC49" s="54">
        <f t="shared" si="8"/>
        <v>0</v>
      </c>
      <c r="AD49" s="54">
        <f t="shared" si="8"/>
        <v>0</v>
      </c>
    </row>
    <row r="50" spans="1:30" x14ac:dyDescent="0.3">
      <c r="A50" s="43"/>
      <c r="B50" s="9">
        <v>33</v>
      </c>
      <c r="C50" s="45"/>
      <c r="D50" s="72" t="s">
        <v>64</v>
      </c>
      <c r="E50" s="73"/>
      <c r="F50" s="43"/>
      <c r="G50" s="76">
        <f>'MOD186'!G50</f>
        <v>0.17299999999999999</v>
      </c>
      <c r="H50" s="76">
        <f>'MOD186'!H50</f>
        <v>-0.05</v>
      </c>
      <c r="I50" s="76">
        <f>'MOD186'!I50</f>
        <v>0</v>
      </c>
      <c r="J50" s="76">
        <f>'MOD186'!J50</f>
        <v>0</v>
      </c>
      <c r="K50" s="76">
        <f>'MOD186'!K50</f>
        <v>0</v>
      </c>
      <c r="L50" s="76">
        <f>'MOD186'!L50</f>
        <v>0</v>
      </c>
      <c r="M50" s="76">
        <f>'MOD186'!M50</f>
        <v>0</v>
      </c>
      <c r="O50" s="76">
        <v>0.17299999999999999</v>
      </c>
      <c r="P50" s="76">
        <v>-0.05</v>
      </c>
      <c r="Q50" s="76"/>
      <c r="R50" s="76"/>
      <c r="S50" s="76"/>
      <c r="T50" s="76"/>
      <c r="U50" s="76"/>
      <c r="W50" s="76">
        <f t="shared" si="8"/>
        <v>0</v>
      </c>
      <c r="X50" s="76">
        <f t="shared" si="8"/>
        <v>0</v>
      </c>
      <c r="Y50" s="76">
        <f t="shared" si="8"/>
        <v>0</v>
      </c>
      <c r="Z50" s="76">
        <f t="shared" si="8"/>
        <v>0</v>
      </c>
      <c r="AA50" s="76">
        <f t="shared" si="8"/>
        <v>0</v>
      </c>
      <c r="AB50" s="76">
        <f t="shared" si="8"/>
        <v>0</v>
      </c>
      <c r="AC50" s="76">
        <f t="shared" si="8"/>
        <v>0</v>
      </c>
      <c r="AD50" s="76">
        <f t="shared" si="8"/>
        <v>0</v>
      </c>
    </row>
    <row r="51" spans="1:30" x14ac:dyDescent="0.3">
      <c r="D51" s="38"/>
      <c r="E51" s="38"/>
      <c r="F51" s="43"/>
      <c r="G51" s="25"/>
      <c r="H51" s="25"/>
      <c r="I51" s="25"/>
      <c r="J51" s="25"/>
      <c r="K51" s="25"/>
      <c r="L51" s="25"/>
      <c r="M51" s="25"/>
      <c r="N51" s="43"/>
      <c r="O51" s="25"/>
      <c r="P51" s="25"/>
      <c r="Q51" s="25"/>
      <c r="R51" s="25"/>
      <c r="S51" s="25"/>
      <c r="T51" s="25"/>
      <c r="U51" s="25"/>
      <c r="V51" s="43"/>
      <c r="W51" s="25"/>
      <c r="X51" s="25"/>
      <c r="Y51" s="25"/>
      <c r="Z51" s="25"/>
      <c r="AA51" s="25"/>
      <c r="AB51" s="25"/>
      <c r="AC51" s="25"/>
      <c r="AD51" s="25"/>
    </row>
    <row r="52" spans="1:30" ht="18.75" customHeight="1" x14ac:dyDescent="0.3">
      <c r="A52" s="46"/>
      <c r="B52" s="82"/>
      <c r="C52" s="47"/>
      <c r="D52" s="105" t="s">
        <v>65</v>
      </c>
      <c r="E52" s="258"/>
      <c r="F52" s="258"/>
      <c r="G52" s="269"/>
      <c r="H52" s="269"/>
      <c r="I52" s="269"/>
      <c r="J52" s="269"/>
      <c r="K52" s="269"/>
      <c r="L52" s="269"/>
      <c r="M52" s="269"/>
      <c r="N52" s="258"/>
      <c r="O52" s="258"/>
      <c r="P52" s="258"/>
      <c r="Q52" s="258"/>
      <c r="R52" s="258"/>
      <c r="S52" s="258"/>
      <c r="T52" s="258"/>
      <c r="U52" s="258"/>
      <c r="V52" s="258"/>
      <c r="W52" s="258"/>
      <c r="X52" s="258"/>
      <c r="Y52" s="258"/>
      <c r="Z52" s="258"/>
      <c r="AA52" s="258"/>
      <c r="AB52" s="258"/>
      <c r="AC52" s="258"/>
      <c r="AD52" s="259"/>
    </row>
    <row r="53" spans="1:30" x14ac:dyDescent="0.3">
      <c r="D53" s="38"/>
      <c r="E53" s="38"/>
      <c r="F53" s="43"/>
      <c r="G53" s="25"/>
      <c r="H53" s="25"/>
      <c r="I53" s="25"/>
      <c r="J53" s="25"/>
      <c r="K53" s="25"/>
      <c r="L53" s="25"/>
      <c r="M53" s="25"/>
      <c r="N53" s="43"/>
      <c r="O53" s="25"/>
      <c r="P53" s="25"/>
      <c r="Q53" s="25"/>
      <c r="R53" s="25"/>
      <c r="S53" s="25"/>
      <c r="T53" s="25"/>
      <c r="U53" s="25"/>
      <c r="V53" s="43"/>
      <c r="W53" s="25"/>
      <c r="X53" s="25"/>
      <c r="Y53" s="25"/>
      <c r="Z53" s="25"/>
      <c r="AA53" s="25"/>
      <c r="AB53" s="25"/>
      <c r="AC53" s="25"/>
      <c r="AD53" s="25"/>
    </row>
    <row r="54" spans="1:30" x14ac:dyDescent="0.3">
      <c r="B54" s="9">
        <v>34</v>
      </c>
      <c r="C54" s="44"/>
      <c r="D54" s="27" t="s">
        <v>66</v>
      </c>
      <c r="E54" s="27"/>
      <c r="F54" s="43"/>
      <c r="G54" s="48">
        <f>'MOD186'!G54</f>
        <v>12525.097395818177</v>
      </c>
      <c r="H54" s="48">
        <f>'MOD186'!H54</f>
        <v>12540.554889972927</v>
      </c>
      <c r="I54" s="262">
        <f>'MOD186'!I54</f>
        <v>12318.721834307684</v>
      </c>
      <c r="J54" s="262">
        <f>'MOD186'!J54</f>
        <v>12216.812743083967</v>
      </c>
      <c r="K54" s="262">
        <f>'MOD186'!K54</f>
        <v>12115.746715208359</v>
      </c>
      <c r="L54" s="262">
        <f>'MOD186'!L54</f>
        <v>12015.516776270622</v>
      </c>
      <c r="M54" s="262">
        <f>'MOD186'!M54</f>
        <v>11916.116009557729</v>
      </c>
      <c r="O54" s="48">
        <v>12525.097395818177</v>
      </c>
      <c r="P54" s="48">
        <v>12448.566070905363</v>
      </c>
      <c r="Q54" s="262">
        <v>12318.721834307684</v>
      </c>
      <c r="R54" s="262">
        <v>12216.812743083967</v>
      </c>
      <c r="S54" s="262">
        <v>12115.746715208359</v>
      </c>
      <c r="T54" s="262">
        <v>12015.516776270622</v>
      </c>
      <c r="U54" s="262">
        <v>11916.116009557729</v>
      </c>
      <c r="W54" s="48">
        <f t="shared" ref="W54:AD57" si="9">G54-O54</f>
        <v>0</v>
      </c>
      <c r="X54" s="48">
        <f t="shared" si="9"/>
        <v>91.988819067564691</v>
      </c>
      <c r="Y54" s="262">
        <f t="shared" si="9"/>
        <v>0</v>
      </c>
      <c r="Z54" s="262">
        <f t="shared" si="9"/>
        <v>0</v>
      </c>
      <c r="AA54" s="262">
        <f t="shared" si="9"/>
        <v>0</v>
      </c>
      <c r="AB54" s="262">
        <f t="shared" si="9"/>
        <v>0</v>
      </c>
      <c r="AC54" s="262">
        <f t="shared" si="9"/>
        <v>0</v>
      </c>
      <c r="AD54" s="262">
        <f t="shared" si="9"/>
        <v>0</v>
      </c>
    </row>
    <row r="55" spans="1:30" x14ac:dyDescent="0.3">
      <c r="B55" s="9">
        <v>35</v>
      </c>
      <c r="C55" s="44"/>
      <c r="D55" s="27" t="s">
        <v>67</v>
      </c>
      <c r="E55" s="27"/>
      <c r="F55" s="43"/>
      <c r="G55" s="49">
        <f>'MOD186'!G55</f>
        <v>132.13142746095122</v>
      </c>
      <c r="H55" s="49">
        <f>'MOD186'!H55</f>
        <v>131.34977191757645</v>
      </c>
      <c r="I55" s="261">
        <f>'MOD186'!I55</f>
        <v>147.67613782376748</v>
      </c>
      <c r="J55" s="261">
        <f>'MOD186'!J55</f>
        <v>148.86367354810278</v>
      </c>
      <c r="K55" s="261">
        <f>'MOD186'!K55</f>
        <v>149.79897283380407</v>
      </c>
      <c r="L55" s="261">
        <f>'MOD186'!L55</f>
        <v>151.83634439117895</v>
      </c>
      <c r="M55" s="261">
        <f>'MOD186'!M55</f>
        <v>157.64082274677477</v>
      </c>
      <c r="O55" s="49">
        <v>132.13142746095122</v>
      </c>
      <c r="P55" s="49">
        <v>130.38628102666277</v>
      </c>
      <c r="Q55" s="261">
        <v>147.67613782376748</v>
      </c>
      <c r="R55" s="261">
        <v>148.86367354810278</v>
      </c>
      <c r="S55" s="261">
        <v>149.79897283380407</v>
      </c>
      <c r="T55" s="261">
        <v>151.83634439117895</v>
      </c>
      <c r="U55" s="261">
        <v>157.64082274677477</v>
      </c>
      <c r="W55" s="49">
        <f t="shared" si="9"/>
        <v>0</v>
      </c>
      <c r="X55" s="49">
        <f t="shared" si="9"/>
        <v>0.96349089091367546</v>
      </c>
      <c r="Y55" s="261">
        <f t="shared" si="9"/>
        <v>0</v>
      </c>
      <c r="Z55" s="261">
        <f t="shared" si="9"/>
        <v>0</v>
      </c>
      <c r="AA55" s="261">
        <f t="shared" si="9"/>
        <v>0</v>
      </c>
      <c r="AB55" s="261">
        <f t="shared" si="9"/>
        <v>0</v>
      </c>
      <c r="AC55" s="261">
        <f t="shared" si="9"/>
        <v>0</v>
      </c>
      <c r="AD55" s="261">
        <f t="shared" si="9"/>
        <v>0</v>
      </c>
    </row>
    <row r="56" spans="1:30" x14ac:dyDescent="0.3">
      <c r="B56" s="9">
        <v>36</v>
      </c>
      <c r="C56" s="44"/>
      <c r="D56" s="27" t="s">
        <v>152</v>
      </c>
      <c r="E56" s="27"/>
      <c r="F56" s="43"/>
      <c r="G56" s="49">
        <f>'MOD186'!G56</f>
        <v>132.13142746095122</v>
      </c>
      <c r="H56" s="49">
        <f>'MOD186'!H56</f>
        <v>127.40035763111788</v>
      </c>
      <c r="I56" s="261">
        <f>'MOD186'!I56</f>
        <v>138.86800981213446</v>
      </c>
      <c r="J56" s="261">
        <f>'MOD186'!J56</f>
        <v>136.97200991413678</v>
      </c>
      <c r="K56" s="261">
        <f>'MOD186'!K56</f>
        <v>135.21172697376826</v>
      </c>
      <c r="L56" s="261">
        <f>'MOD186'!L56</f>
        <v>134.46118872647415</v>
      </c>
      <c r="M56" s="261">
        <f>'MOD186'!M56</f>
        <v>136.84453357936997</v>
      </c>
      <c r="O56" s="49">
        <v>128.78303039598742</v>
      </c>
      <c r="P56" s="49">
        <v>123.26101954612416</v>
      </c>
      <c r="Q56" s="261">
        <v>135.36412629109716</v>
      </c>
      <c r="R56" s="261">
        <v>133.51596579691525</v>
      </c>
      <c r="S56" s="261">
        <v>131.80009788341579</v>
      </c>
      <c r="T56" s="261">
        <v>131.06849703286369</v>
      </c>
      <c r="U56" s="261">
        <v>133.39170591372243</v>
      </c>
      <c r="W56" s="49">
        <f t="shared" si="9"/>
        <v>3.3483970649637911</v>
      </c>
      <c r="X56" s="49">
        <f t="shared" si="9"/>
        <v>4.1393380849937245</v>
      </c>
      <c r="Y56" s="261">
        <f t="shared" si="9"/>
        <v>3.5038835210372952</v>
      </c>
      <c r="Z56" s="261">
        <f t="shared" si="9"/>
        <v>3.4560441172215235</v>
      </c>
      <c r="AA56" s="261">
        <f t="shared" si="9"/>
        <v>3.4116290903524771</v>
      </c>
      <c r="AB56" s="261">
        <f t="shared" si="9"/>
        <v>3.392691693610459</v>
      </c>
      <c r="AC56" s="261">
        <f t="shared" si="9"/>
        <v>3.4528276656475327</v>
      </c>
      <c r="AD56" s="261">
        <f t="shared" si="9"/>
        <v>0</v>
      </c>
    </row>
    <row r="57" spans="1:30" x14ac:dyDescent="0.3">
      <c r="B57" s="9">
        <v>37</v>
      </c>
      <c r="C57" s="44"/>
      <c r="D57" s="27" t="s">
        <v>151</v>
      </c>
      <c r="E57" s="27"/>
      <c r="F57" s="43"/>
      <c r="G57" s="18">
        <f>'MOD186'!G57</f>
        <v>6.2873396637921797E-2</v>
      </c>
      <c r="H57" s="18">
        <f>'MOD186'!H57</f>
        <v>-3.5805787621809415E-2</v>
      </c>
      <c r="I57" s="137">
        <f>'MOD186'!I57</f>
        <v>9.0012715774477225E-2</v>
      </c>
      <c r="J57" s="137">
        <f>'MOD186'!J57</f>
        <v>-1.3653251750080253E-2</v>
      </c>
      <c r="K57" s="137">
        <f>'MOD186'!K57</f>
        <v>-1.285140622140224E-2</v>
      </c>
      <c r="L57" s="137">
        <f>'MOD186'!L57</f>
        <v>-5.5508369288096437E-3</v>
      </c>
      <c r="M57" s="137">
        <f>'MOD186'!M57</f>
        <v>1.7725150844412729E-2</v>
      </c>
      <c r="O57" s="18">
        <v>6.2753826562022663E-2</v>
      </c>
      <c r="P57" s="18">
        <v>-4.2878404343211662E-2</v>
      </c>
      <c r="Q57" s="137">
        <v>9.8190869989064344E-2</v>
      </c>
      <c r="R57" s="137">
        <v>-1.3653251750079587E-2</v>
      </c>
      <c r="S57" s="137">
        <v>-1.2851406221405681E-2</v>
      </c>
      <c r="T57" s="137">
        <v>-5.5508369288104209E-3</v>
      </c>
      <c r="U57" s="137">
        <v>1.7725150844418724E-2</v>
      </c>
      <c r="W57" s="18">
        <f t="shared" si="9"/>
        <v>1.195700758991336E-4</v>
      </c>
      <c r="X57" s="18">
        <f t="shared" si="9"/>
        <v>7.0726167214022473E-3</v>
      </c>
      <c r="Y57" s="137">
        <f t="shared" si="9"/>
        <v>-8.1781542145871189E-3</v>
      </c>
      <c r="Z57" s="137">
        <f t="shared" si="9"/>
        <v>-6.6613381477509392E-16</v>
      </c>
      <c r="AA57" s="137">
        <f t="shared" si="9"/>
        <v>3.4416913763379853E-15</v>
      </c>
      <c r="AB57" s="137">
        <f t="shared" si="9"/>
        <v>7.7715611723760958E-16</v>
      </c>
      <c r="AC57" s="137">
        <f t="shared" si="9"/>
        <v>-5.9952043329758453E-15</v>
      </c>
      <c r="AD57" s="137">
        <f t="shared" si="9"/>
        <v>0</v>
      </c>
    </row>
    <row r="58" spans="1:30" x14ac:dyDescent="0.3">
      <c r="D58" s="38"/>
      <c r="E58" s="38"/>
      <c r="F58" s="38"/>
      <c r="G58" s="25"/>
      <c r="H58" s="25"/>
      <c r="I58" s="25"/>
      <c r="J58" s="25"/>
      <c r="K58" s="25"/>
      <c r="L58" s="25"/>
      <c r="M58" s="25"/>
      <c r="O58" s="25"/>
      <c r="P58" s="25"/>
      <c r="Q58" s="25"/>
      <c r="R58" s="25"/>
      <c r="S58" s="25"/>
      <c r="T58" s="25"/>
      <c r="U58" s="25"/>
      <c r="W58" s="25"/>
      <c r="X58" s="25"/>
      <c r="Y58" s="25"/>
      <c r="Z58" s="25"/>
      <c r="AA58" s="25"/>
      <c r="AB58" s="25"/>
      <c r="AC58" s="25"/>
      <c r="AD58" s="25"/>
    </row>
    <row r="59" spans="1:30" ht="18.75" customHeight="1" x14ac:dyDescent="0.3">
      <c r="A59" s="46"/>
      <c r="B59" s="82"/>
      <c r="C59" s="47"/>
      <c r="D59" s="105" t="s">
        <v>134</v>
      </c>
      <c r="E59" s="258"/>
      <c r="F59" s="258"/>
      <c r="G59" s="269"/>
      <c r="H59" s="269"/>
      <c r="I59" s="269"/>
      <c r="J59" s="269"/>
      <c r="K59" s="269"/>
      <c r="L59" s="269"/>
      <c r="M59" s="269"/>
      <c r="N59" s="258"/>
      <c r="O59" s="258"/>
      <c r="P59" s="258"/>
      <c r="Q59" s="258"/>
      <c r="R59" s="258"/>
      <c r="S59" s="258"/>
      <c r="T59" s="258"/>
      <c r="U59" s="258"/>
      <c r="V59" s="258"/>
      <c r="W59" s="258"/>
      <c r="X59" s="258"/>
      <c r="Y59" s="258"/>
      <c r="Z59" s="258"/>
      <c r="AA59" s="258"/>
      <c r="AB59" s="258"/>
      <c r="AC59" s="258"/>
      <c r="AD59" s="259"/>
    </row>
    <row r="60" spans="1:30" x14ac:dyDescent="0.3">
      <c r="D60" s="38"/>
      <c r="E60" s="38"/>
      <c r="F60" s="38"/>
      <c r="G60" s="25"/>
      <c r="H60" s="25"/>
      <c r="I60" s="25"/>
      <c r="J60" s="25"/>
      <c r="K60" s="25"/>
      <c r="L60" s="25"/>
      <c r="M60" s="25"/>
      <c r="O60" s="25"/>
      <c r="P60" s="25"/>
      <c r="Q60" s="25"/>
      <c r="R60" s="25"/>
      <c r="S60" s="25"/>
      <c r="T60" s="25"/>
      <c r="U60" s="25"/>
      <c r="W60" s="25"/>
      <c r="X60" s="25"/>
      <c r="Y60" s="25"/>
      <c r="Z60" s="25"/>
      <c r="AA60" s="25"/>
      <c r="AB60" s="25"/>
      <c r="AC60" s="25"/>
      <c r="AD60" s="25"/>
    </row>
    <row r="61" spans="1:30" x14ac:dyDescent="0.3">
      <c r="B61" s="92">
        <v>38</v>
      </c>
      <c r="D61" s="27" t="s">
        <v>68</v>
      </c>
      <c r="E61" s="28" t="s">
        <v>69</v>
      </c>
      <c r="F61" s="24"/>
      <c r="G61" s="29">
        <f>'MOD186'!G61</f>
        <v>34.299999999999997</v>
      </c>
      <c r="H61" s="29">
        <f>'MOD186'!H61</f>
        <v>23.1</v>
      </c>
      <c r="I61" s="31">
        <f>'MOD186'!I61</f>
        <v>26.64908214450594</v>
      </c>
      <c r="J61" s="31">
        <f>'MOD186'!J61</f>
        <v>27.048024220496821</v>
      </c>
      <c r="K61" s="31">
        <f>'MOD186'!K61</f>
        <v>28.841261755912335</v>
      </c>
      <c r="L61" s="31">
        <f>'MOD186'!L61</f>
        <v>28.846057421421914</v>
      </c>
      <c r="M61" s="31">
        <f>'MOD186'!M61</f>
        <v>22.085469690515023</v>
      </c>
      <c r="O61" s="29">
        <v>34.299999999999997</v>
      </c>
      <c r="P61" s="29">
        <v>23.1</v>
      </c>
      <c r="Q61" s="31">
        <v>22.937710149870878</v>
      </c>
      <c r="R61" s="31">
        <v>22.702810205731993</v>
      </c>
      <c r="S61" s="31">
        <v>22.526351803045554</v>
      </c>
      <c r="T61" s="31">
        <v>22.314976371479542</v>
      </c>
      <c r="U61" s="31">
        <v>22.085469690515023</v>
      </c>
      <c r="W61" s="29">
        <f t="shared" ref="W61:AD65" si="10">G61-O61</f>
        <v>0</v>
      </c>
      <c r="X61" s="29">
        <f t="shared" si="10"/>
        <v>0</v>
      </c>
      <c r="Y61" s="31">
        <f t="shared" si="10"/>
        <v>3.7113719946350621</v>
      </c>
      <c r="Z61" s="31">
        <f t="shared" si="10"/>
        <v>4.3452140147648279</v>
      </c>
      <c r="AA61" s="31">
        <f t="shared" si="10"/>
        <v>6.3149099528667811</v>
      </c>
      <c r="AB61" s="31">
        <f t="shared" si="10"/>
        <v>6.5310810499423724</v>
      </c>
      <c r="AC61" s="31">
        <f t="shared" si="10"/>
        <v>0</v>
      </c>
      <c r="AD61" s="31">
        <f t="shared" si="10"/>
        <v>0</v>
      </c>
    </row>
    <row r="62" spans="1:30" x14ac:dyDescent="0.3">
      <c r="B62" s="92">
        <v>39</v>
      </c>
      <c r="D62" s="27" t="s">
        <v>70</v>
      </c>
      <c r="E62" s="28" t="s">
        <v>69</v>
      </c>
      <c r="F62" s="24"/>
      <c r="G62" s="29">
        <f>'MOD186'!G62</f>
        <v>46.599634609532657</v>
      </c>
      <c r="H62" s="29">
        <f>'MOD186'!H62</f>
        <v>31.874284910956362</v>
      </c>
      <c r="I62" s="31">
        <f>'MOD186'!I62</f>
        <v>38.202583488396002</v>
      </c>
      <c r="J62" s="31">
        <f>'MOD186'!J62</f>
        <v>39.627330202284007</v>
      </c>
      <c r="K62" s="31">
        <f>'MOD186'!K62</f>
        <v>43.073592538728008</v>
      </c>
      <c r="L62" s="31">
        <f>'MOD186'!L62</f>
        <v>43.910422936834003</v>
      </c>
      <c r="M62" s="31">
        <f>'MOD186'!M62</f>
        <v>34.296525882400779</v>
      </c>
      <c r="O62" s="29">
        <v>46.599634609532657</v>
      </c>
      <c r="P62" s="29">
        <v>31.874284910956362</v>
      </c>
      <c r="Q62" s="31">
        <v>32.882175163909999</v>
      </c>
      <c r="R62" s="31">
        <v>33.261274435734002</v>
      </c>
      <c r="S62" s="31">
        <v>33.642456670590001</v>
      </c>
      <c r="T62" s="31">
        <v>33.968595291273729</v>
      </c>
      <c r="U62" s="31">
        <v>34.296525882400779</v>
      </c>
      <c r="W62" s="29">
        <f t="shared" si="10"/>
        <v>0</v>
      </c>
      <c r="X62" s="29">
        <f t="shared" si="10"/>
        <v>0</v>
      </c>
      <c r="Y62" s="31">
        <f t="shared" si="10"/>
        <v>5.320408324486003</v>
      </c>
      <c r="Z62" s="31">
        <f t="shared" si="10"/>
        <v>6.366055766550005</v>
      </c>
      <c r="AA62" s="31">
        <f t="shared" si="10"/>
        <v>9.4311358681380071</v>
      </c>
      <c r="AB62" s="31">
        <f t="shared" si="10"/>
        <v>9.9418276455602737</v>
      </c>
      <c r="AC62" s="31">
        <f t="shared" si="10"/>
        <v>0</v>
      </c>
      <c r="AD62" s="31">
        <f t="shared" si="10"/>
        <v>0</v>
      </c>
    </row>
    <row r="63" spans="1:30" x14ac:dyDescent="0.3">
      <c r="B63" s="92">
        <v>40</v>
      </c>
      <c r="D63" s="27" t="s">
        <v>71</v>
      </c>
      <c r="E63" s="32"/>
      <c r="F63" s="24"/>
      <c r="G63" s="29">
        <f>'MOD186'!G63</f>
        <v>13.922179792105199</v>
      </c>
      <c r="H63" s="29">
        <f>'MOD186'!H63</f>
        <v>-13.846369622299344</v>
      </c>
      <c r="I63" s="31">
        <f>'MOD186'!I63</f>
        <v>-25.438361421798827</v>
      </c>
      <c r="J63" s="31">
        <f>'MOD186'!J63</f>
        <v>0.1175568158871928</v>
      </c>
      <c r="K63" s="31">
        <f>'MOD186'!K63</f>
        <v>0</v>
      </c>
      <c r="L63" s="31">
        <f>'MOD186'!L63</f>
        <v>0</v>
      </c>
      <c r="M63" s="31">
        <f>'MOD186'!M63</f>
        <v>0</v>
      </c>
      <c r="O63" s="29">
        <v>13.922179792105199</v>
      </c>
      <c r="P63" s="29">
        <v>-13.846369622299344</v>
      </c>
      <c r="Q63" s="31">
        <v>-25.441351158911289</v>
      </c>
      <c r="R63" s="31">
        <v>-2.537085123756234</v>
      </c>
      <c r="S63" s="31">
        <v>0</v>
      </c>
      <c r="T63" s="31">
        <v>0</v>
      </c>
      <c r="U63" s="31"/>
      <c r="W63" s="29">
        <f t="shared" si="10"/>
        <v>0</v>
      </c>
      <c r="X63" s="29">
        <f t="shared" si="10"/>
        <v>0</v>
      </c>
      <c r="Y63" s="31">
        <f t="shared" si="10"/>
        <v>2.9897371124611993E-3</v>
      </c>
      <c r="Z63" s="31">
        <f t="shared" si="10"/>
        <v>2.6546419396434269</v>
      </c>
      <c r="AA63" s="31">
        <f t="shared" si="10"/>
        <v>0</v>
      </c>
      <c r="AB63" s="31">
        <f t="shared" si="10"/>
        <v>0</v>
      </c>
      <c r="AC63" s="31">
        <f t="shared" si="10"/>
        <v>0</v>
      </c>
      <c r="AD63" s="31">
        <f t="shared" si="10"/>
        <v>0</v>
      </c>
    </row>
    <row r="64" spans="1:30" x14ac:dyDescent="0.3">
      <c r="B64" s="92">
        <v>41</v>
      </c>
      <c r="D64" s="50" t="s">
        <v>72</v>
      </c>
      <c r="E64" s="51"/>
      <c r="F64" s="24"/>
      <c r="G64" s="93">
        <f>'MOD186'!G64</f>
        <v>-2.5158789715471568</v>
      </c>
      <c r="H64" s="93">
        <f>'MOD186'!H64</f>
        <v>9.8229167557666219</v>
      </c>
      <c r="I64" s="31">
        <f>'MOD186'!I64</f>
        <v>8.8874806383446323</v>
      </c>
      <c r="J64" s="31">
        <f>'MOD186'!J64</f>
        <v>-0.34573771977369622</v>
      </c>
      <c r="K64" s="31">
        <f>'MOD186'!K64</f>
        <v>0</v>
      </c>
      <c r="L64" s="31">
        <f>'MOD186'!L64</f>
        <v>0</v>
      </c>
      <c r="M64" s="31">
        <f>'MOD186'!M64</f>
        <v>0</v>
      </c>
      <c r="O64" s="93">
        <v>-2.5158789715471568</v>
      </c>
      <c r="P64" s="93">
        <v>9.8238779022202198</v>
      </c>
      <c r="Q64" s="31">
        <v>8.9080911541632037</v>
      </c>
      <c r="R64" s="31">
        <v>-0.26825593420860061</v>
      </c>
      <c r="S64" s="31">
        <v>0</v>
      </c>
      <c r="T64" s="31">
        <v>0</v>
      </c>
      <c r="U64" s="31"/>
      <c r="W64" s="93">
        <f t="shared" si="10"/>
        <v>0</v>
      </c>
      <c r="X64" s="93">
        <f t="shared" si="10"/>
        <v>-9.6114645359790529E-4</v>
      </c>
      <c r="Y64" s="31">
        <f t="shared" si="10"/>
        <v>-2.0610515818571429E-2</v>
      </c>
      <c r="Z64" s="31">
        <f t="shared" si="10"/>
        <v>-7.7481785565095607E-2</v>
      </c>
      <c r="AA64" s="31">
        <f t="shared" si="10"/>
        <v>0</v>
      </c>
      <c r="AB64" s="31">
        <f t="shared" si="10"/>
        <v>0</v>
      </c>
      <c r="AC64" s="31">
        <f t="shared" si="10"/>
        <v>0</v>
      </c>
      <c r="AD64" s="31">
        <f t="shared" si="10"/>
        <v>0</v>
      </c>
    </row>
    <row r="65" spans="1:30" ht="15.6" x14ac:dyDescent="0.3">
      <c r="A65" s="33"/>
      <c r="B65" s="92">
        <v>42</v>
      </c>
      <c r="C65" s="34"/>
      <c r="D65" s="80" t="s">
        <v>73</v>
      </c>
      <c r="E65" s="75"/>
      <c r="F65" s="35"/>
      <c r="G65" s="71">
        <f>'MOD186'!G65</f>
        <v>58.005935430090695</v>
      </c>
      <c r="H65" s="71">
        <f>'MOD186'!H65</f>
        <v>27.85083204442364</v>
      </c>
      <c r="I65" s="71">
        <f>'MOD186'!I65</f>
        <v>21.651702704941805</v>
      </c>
      <c r="J65" s="71">
        <f>'MOD186'!J65</f>
        <v>39.399149298397504</v>
      </c>
      <c r="K65" s="71">
        <f>'MOD186'!K65</f>
        <v>43.073592538728008</v>
      </c>
      <c r="L65" s="71">
        <f>'MOD186'!L65</f>
        <v>43.910422936834003</v>
      </c>
      <c r="M65" s="71">
        <f>'MOD186'!M65</f>
        <v>34.296525882400779</v>
      </c>
      <c r="O65" s="71">
        <v>58.005935430090695</v>
      </c>
      <c r="P65" s="71">
        <v>27.851793190877238</v>
      </c>
      <c r="Q65" s="71">
        <v>16.348915159161912</v>
      </c>
      <c r="R65" s="71">
        <v>30.455933377769167</v>
      </c>
      <c r="S65" s="71">
        <v>33.642456670590001</v>
      </c>
      <c r="T65" s="71">
        <v>33.968595291273729</v>
      </c>
      <c r="U65" s="71">
        <v>34.296525882400779</v>
      </c>
      <c r="W65" s="71">
        <f t="shared" si="10"/>
        <v>0</v>
      </c>
      <c r="X65" s="71">
        <f t="shared" si="10"/>
        <v>-9.6114645359790529E-4</v>
      </c>
      <c r="Y65" s="71">
        <f t="shared" si="10"/>
        <v>5.3027875457798928</v>
      </c>
      <c r="Z65" s="71">
        <f t="shared" si="10"/>
        <v>8.9432159206283366</v>
      </c>
      <c r="AA65" s="71">
        <f t="shared" si="10"/>
        <v>9.4311358681380071</v>
      </c>
      <c r="AB65" s="71">
        <f t="shared" si="10"/>
        <v>9.9418276455602737</v>
      </c>
      <c r="AC65" s="71">
        <f t="shared" si="10"/>
        <v>0</v>
      </c>
      <c r="AD65" s="71">
        <f t="shared" si="10"/>
        <v>0</v>
      </c>
    </row>
    <row r="66" spans="1:30" x14ac:dyDescent="0.3">
      <c r="B66" s="94"/>
      <c r="D66" s="38"/>
      <c r="E66" s="38"/>
      <c r="F66" s="38"/>
      <c r="G66" s="25"/>
      <c r="H66" s="25"/>
      <c r="I66" s="25"/>
      <c r="J66" s="25"/>
      <c r="K66" s="25"/>
      <c r="L66" s="25"/>
      <c r="M66" s="25"/>
      <c r="O66" s="25"/>
      <c r="P66" s="25"/>
      <c r="Q66" s="25"/>
      <c r="R66" s="25"/>
      <c r="S66" s="25"/>
      <c r="T66" s="25"/>
      <c r="U66" s="25"/>
      <c r="W66" s="25"/>
      <c r="X66" s="25"/>
      <c r="Y66" s="25"/>
      <c r="Z66" s="25"/>
      <c r="AA66" s="25"/>
      <c r="AB66" s="25"/>
      <c r="AC66" s="25"/>
      <c r="AD66" s="25"/>
    </row>
    <row r="67" spans="1:30" x14ac:dyDescent="0.3">
      <c r="B67" s="92">
        <v>43</v>
      </c>
      <c r="D67" s="52" t="s">
        <v>74</v>
      </c>
      <c r="E67" s="95"/>
      <c r="F67" s="24"/>
      <c r="G67" s="29">
        <f>'MOD186'!G67</f>
        <v>49.319222109999998</v>
      </c>
      <c r="H67" s="29">
        <f>'MOD186'!H67</f>
        <v>28.18576613032258</v>
      </c>
      <c r="I67" s="31">
        <f>'MOD186'!I67</f>
        <v>21.651702704941805</v>
      </c>
      <c r="J67" s="31">
        <f>'MOD186'!J67</f>
        <v>39.399149298397504</v>
      </c>
      <c r="K67" s="31">
        <f>'MOD186'!K67</f>
        <v>43.073592538728008</v>
      </c>
      <c r="L67" s="31">
        <f>'MOD186'!L67</f>
        <v>43.910422936834003</v>
      </c>
      <c r="M67" s="31">
        <f>'MOD186'!M67</f>
        <v>34.296525882400779</v>
      </c>
      <c r="O67" s="29">
        <v>49.312776120000002</v>
      </c>
      <c r="P67" s="29">
        <v>28.110900999999998</v>
      </c>
      <c r="Q67" s="31">
        <v>16.348915159161912</v>
      </c>
      <c r="R67" s="31">
        <v>30.455933377769167</v>
      </c>
      <c r="S67" s="31">
        <v>33.642456670590001</v>
      </c>
      <c r="T67" s="31">
        <v>33.968595291273729</v>
      </c>
      <c r="U67" s="31">
        <v>34.296525882400779</v>
      </c>
      <c r="W67" s="29">
        <f t="shared" ref="W67:AD68" si="11">G67-O67</f>
        <v>6.4459899999960157E-3</v>
      </c>
      <c r="X67" s="29">
        <f t="shared" si="11"/>
        <v>7.4865130322582019E-2</v>
      </c>
      <c r="Y67" s="31">
        <f t="shared" si="11"/>
        <v>5.3027875457798928</v>
      </c>
      <c r="Z67" s="31">
        <f t="shared" si="11"/>
        <v>8.9432159206283366</v>
      </c>
      <c r="AA67" s="31">
        <f t="shared" si="11"/>
        <v>9.4311358681380071</v>
      </c>
      <c r="AB67" s="31">
        <f t="shared" si="11"/>
        <v>9.9418276455602737</v>
      </c>
      <c r="AC67" s="31">
        <f t="shared" si="11"/>
        <v>0</v>
      </c>
      <c r="AD67" s="31">
        <f t="shared" si="11"/>
        <v>0</v>
      </c>
    </row>
    <row r="68" spans="1:30" x14ac:dyDescent="0.3">
      <c r="B68" s="92">
        <v>44</v>
      </c>
      <c r="D68" s="52" t="s">
        <v>75</v>
      </c>
      <c r="E68" s="95"/>
      <c r="F68" s="24"/>
      <c r="G68" s="29">
        <f>'MOD186'!G68</f>
        <v>-8.6867133200906963</v>
      </c>
      <c r="H68" s="29">
        <f>'MOD186'!H68</f>
        <v>0.33493408589894003</v>
      </c>
      <c r="I68" s="31">
        <f>'MOD186'!I68</f>
        <v>0</v>
      </c>
      <c r="J68" s="31">
        <f>'MOD186'!J68</f>
        <v>0</v>
      </c>
      <c r="K68" s="31">
        <f>'MOD186'!K68</f>
        <v>0</v>
      </c>
      <c r="L68" s="31">
        <f>'MOD186'!L68</f>
        <v>0</v>
      </c>
      <c r="M68" s="31">
        <f>'MOD186'!M68</f>
        <v>0</v>
      </c>
      <c r="O68" s="29">
        <v>-8.6931593100906923</v>
      </c>
      <c r="P68" s="29">
        <v>0.2591078091227601</v>
      </c>
      <c r="Q68" s="31">
        <v>0</v>
      </c>
      <c r="R68" s="31">
        <v>0</v>
      </c>
      <c r="S68" s="31">
        <v>0</v>
      </c>
      <c r="T68" s="31">
        <v>0</v>
      </c>
      <c r="U68" s="31">
        <v>0</v>
      </c>
      <c r="W68" s="29">
        <f t="shared" si="11"/>
        <v>6.4459899999960157E-3</v>
      </c>
      <c r="X68" s="29">
        <f t="shared" si="11"/>
        <v>7.5826276776179924E-2</v>
      </c>
      <c r="Y68" s="31">
        <f t="shared" si="11"/>
        <v>0</v>
      </c>
      <c r="Z68" s="31">
        <f t="shared" si="11"/>
        <v>0</v>
      </c>
      <c r="AA68" s="31">
        <f t="shared" si="11"/>
        <v>0</v>
      </c>
      <c r="AB68" s="31">
        <f t="shared" si="11"/>
        <v>0</v>
      </c>
      <c r="AC68" s="31">
        <f t="shared" si="11"/>
        <v>0</v>
      </c>
      <c r="AD68" s="31">
        <f t="shared" si="11"/>
        <v>0</v>
      </c>
    </row>
    <row r="69" spans="1:30" x14ac:dyDescent="0.3">
      <c r="A69" s="2"/>
      <c r="B69" s="94"/>
      <c r="C69" s="40"/>
      <c r="D69" s="41"/>
      <c r="E69" s="42"/>
      <c r="F69" s="42"/>
      <c r="G69" s="55">
        <f>'MOD186'!G69</f>
        <v>0</v>
      </c>
      <c r="H69" s="55">
        <f>'MOD186'!H69</f>
        <v>0</v>
      </c>
      <c r="I69" s="55">
        <f>'MOD186'!I69</f>
        <v>0</v>
      </c>
      <c r="J69" s="55">
        <f>'MOD186'!J69</f>
        <v>0</v>
      </c>
      <c r="K69" s="55">
        <f>'MOD186'!K69</f>
        <v>0</v>
      </c>
      <c r="L69" s="55">
        <f>'MOD186'!L69</f>
        <v>0</v>
      </c>
      <c r="M69" s="55">
        <f>'MOD186'!M69</f>
        <v>0</v>
      </c>
      <c r="O69" s="55"/>
      <c r="P69" s="55"/>
      <c r="Q69" s="55"/>
      <c r="R69" s="55"/>
      <c r="S69" s="55"/>
      <c r="T69" s="55"/>
      <c r="U69" s="55"/>
      <c r="W69" s="55"/>
      <c r="X69" s="55"/>
      <c r="Y69" s="55"/>
      <c r="Z69" s="55"/>
      <c r="AA69" s="55"/>
      <c r="AB69" s="55"/>
      <c r="AC69" s="55"/>
      <c r="AD69" s="55"/>
    </row>
    <row r="70" spans="1:30" x14ac:dyDescent="0.3">
      <c r="A70" s="43"/>
      <c r="B70" s="92">
        <v>45</v>
      </c>
      <c r="C70" s="44"/>
      <c r="D70" s="27" t="s">
        <v>80</v>
      </c>
      <c r="E70" s="27"/>
      <c r="F70" s="24"/>
      <c r="G70" s="53">
        <f>'MOD186'!G70</f>
        <v>4.3759899287572681</v>
      </c>
      <c r="H70" s="53">
        <f>'MOD186'!H70</f>
        <v>-0.51986237549793968</v>
      </c>
      <c r="I70" s="54">
        <f>'MOD186'!I70</f>
        <v>0</v>
      </c>
      <c r="J70" s="54">
        <f>'MOD186'!J70</f>
        <v>0</v>
      </c>
      <c r="K70" s="54">
        <f>'MOD186'!K70</f>
        <v>0</v>
      </c>
      <c r="L70" s="54">
        <f>'MOD186'!L70</f>
        <v>0</v>
      </c>
      <c r="M70" s="54">
        <f>'MOD186'!M70</f>
        <v>0</v>
      </c>
      <c r="O70" s="53">
        <v>4.3758486440821915</v>
      </c>
      <c r="P70" s="53">
        <v>-0.51984580570303041</v>
      </c>
      <c r="Q70" s="54"/>
      <c r="R70" s="54"/>
      <c r="S70" s="54"/>
      <c r="T70" s="54"/>
      <c r="U70" s="54"/>
      <c r="W70" s="53">
        <f t="shared" ref="W70:AD72" si="12">G70-O70</f>
        <v>1.412846750765695E-4</v>
      </c>
      <c r="X70" s="53">
        <f t="shared" si="12"/>
        <v>-1.6569794909271351E-5</v>
      </c>
      <c r="Y70" s="54">
        <f t="shared" si="12"/>
        <v>0</v>
      </c>
      <c r="Z70" s="54">
        <f t="shared" si="12"/>
        <v>0</v>
      </c>
      <c r="AA70" s="54">
        <f t="shared" si="12"/>
        <v>0</v>
      </c>
      <c r="AB70" s="54">
        <f t="shared" si="12"/>
        <v>0</v>
      </c>
      <c r="AC70" s="54">
        <f t="shared" si="12"/>
        <v>0</v>
      </c>
      <c r="AD70" s="54">
        <f t="shared" si="12"/>
        <v>0</v>
      </c>
    </row>
    <row r="71" spans="1:30" x14ac:dyDescent="0.3">
      <c r="A71" s="43"/>
      <c r="B71" s="92">
        <v>46</v>
      </c>
      <c r="C71" s="44"/>
      <c r="D71" s="27" t="s">
        <v>61</v>
      </c>
      <c r="E71" s="27"/>
      <c r="F71" s="24"/>
      <c r="G71" s="53">
        <f>'MOD186'!G71</f>
        <v>0.20619190173356708</v>
      </c>
      <c r="H71" s="53">
        <f>'MOD186'!H71</f>
        <v>0.14975559407295494</v>
      </c>
      <c r="I71" s="54">
        <f>'MOD186'!I71</f>
        <v>0</v>
      </c>
      <c r="J71" s="54">
        <f>'MOD186'!J71</f>
        <v>0</v>
      </c>
      <c r="K71" s="54">
        <f>'MOD186'!K71</f>
        <v>0</v>
      </c>
      <c r="L71" s="54">
        <f>'MOD186'!L71</f>
        <v>0</v>
      </c>
      <c r="M71" s="54">
        <f>'MOD186'!M71</f>
        <v>0</v>
      </c>
      <c r="O71" s="53">
        <v>0.20619190173356708</v>
      </c>
      <c r="P71" s="53">
        <v>0.14986672045945662</v>
      </c>
      <c r="Q71" s="54"/>
      <c r="R71" s="54"/>
      <c r="S71" s="54"/>
      <c r="T71" s="54"/>
      <c r="U71" s="54"/>
      <c r="W71" s="53">
        <f t="shared" si="12"/>
        <v>0</v>
      </c>
      <c r="X71" s="53">
        <f t="shared" si="12"/>
        <v>-1.1112638650168094E-4</v>
      </c>
      <c r="Y71" s="54">
        <f t="shared" si="12"/>
        <v>0</v>
      </c>
      <c r="Z71" s="54">
        <f t="shared" si="12"/>
        <v>0</v>
      </c>
      <c r="AA71" s="54">
        <f t="shared" si="12"/>
        <v>0</v>
      </c>
      <c r="AB71" s="54">
        <f t="shared" si="12"/>
        <v>0</v>
      </c>
      <c r="AC71" s="54">
        <f t="shared" si="12"/>
        <v>0</v>
      </c>
      <c r="AD71" s="54">
        <f t="shared" si="12"/>
        <v>0</v>
      </c>
    </row>
    <row r="72" spans="1:30" x14ac:dyDescent="0.3">
      <c r="A72" s="43"/>
      <c r="B72" s="92">
        <v>47</v>
      </c>
      <c r="C72" s="44"/>
      <c r="D72" s="27" t="s">
        <v>62</v>
      </c>
      <c r="E72" s="27"/>
      <c r="F72" s="24"/>
      <c r="G72" s="53">
        <f>'MOD186'!G72</f>
        <v>-1.5011493617468452E-2</v>
      </c>
      <c r="H72" s="53">
        <f>'MOD186'!H72</f>
        <v>-5.8920878684021183E-2</v>
      </c>
      <c r="I72" s="54">
        <f>'MOD186'!I72</f>
        <v>0</v>
      </c>
      <c r="J72" s="54">
        <f>'MOD186'!J72</f>
        <v>0</v>
      </c>
      <c r="K72" s="54">
        <f>'MOD186'!K72</f>
        <v>0</v>
      </c>
      <c r="L72" s="54">
        <f>'MOD186'!L72</f>
        <v>0</v>
      </c>
      <c r="M72" s="54">
        <f>'MOD186'!M72</f>
        <v>0</v>
      </c>
      <c r="O72" s="53">
        <v>-1.5011493617468452E-2</v>
      </c>
      <c r="P72" s="53">
        <v>-5.8920878684021183E-2</v>
      </c>
      <c r="Q72" s="54"/>
      <c r="R72" s="54"/>
      <c r="S72" s="54"/>
      <c r="T72" s="54"/>
      <c r="U72" s="54"/>
      <c r="W72" s="53">
        <f t="shared" si="12"/>
        <v>0</v>
      </c>
      <c r="X72" s="53">
        <f t="shared" si="12"/>
        <v>0</v>
      </c>
      <c r="Y72" s="54">
        <f t="shared" si="12"/>
        <v>0</v>
      </c>
      <c r="Z72" s="54">
        <f t="shared" si="12"/>
        <v>0</v>
      </c>
      <c r="AA72" s="54">
        <f t="shared" si="12"/>
        <v>0</v>
      </c>
      <c r="AB72" s="54">
        <f t="shared" si="12"/>
        <v>0</v>
      </c>
      <c r="AC72" s="54">
        <f t="shared" si="12"/>
        <v>0</v>
      </c>
      <c r="AD72" s="54">
        <f t="shared" si="12"/>
        <v>0</v>
      </c>
    </row>
    <row r="73" spans="1:30" x14ac:dyDescent="0.3">
      <c r="A73" s="43"/>
      <c r="B73" s="92">
        <v>48</v>
      </c>
      <c r="C73" s="44"/>
      <c r="D73" s="27" t="s">
        <v>63</v>
      </c>
      <c r="E73" s="27"/>
      <c r="F73" s="24"/>
      <c r="G73" s="53">
        <f>'MOD186'!G73</f>
        <v>-6.1703368733674324E-3</v>
      </c>
      <c r="H73" s="53">
        <f>'MOD186'!H73</f>
        <v>3.0276601090059585E-3</v>
      </c>
      <c r="I73" s="53">
        <f>'MOD186'!I73</f>
        <v>0</v>
      </c>
      <c r="J73" s="53">
        <f>'MOD186'!J73</f>
        <v>0</v>
      </c>
      <c r="K73" s="53">
        <f>'MOD186'!K73</f>
        <v>0</v>
      </c>
      <c r="L73" s="53">
        <f>'MOD186'!L73</f>
        <v>0</v>
      </c>
      <c r="M73" s="53">
        <f>'MOD186'!M73</f>
        <v>0</v>
      </c>
      <c r="N73" s="96"/>
      <c r="O73" s="53">
        <v>-6.0290521982908629E-3</v>
      </c>
      <c r="P73" s="53">
        <v>2.8999639275950062E-3</v>
      </c>
      <c r="Q73" s="53"/>
      <c r="R73" s="53"/>
      <c r="S73" s="53"/>
      <c r="T73" s="53"/>
      <c r="U73" s="53"/>
      <c r="V73" s="96"/>
      <c r="W73" s="53"/>
      <c r="X73" s="53"/>
      <c r="Y73" s="53"/>
      <c r="Z73" s="53"/>
      <c r="AA73" s="53"/>
      <c r="AB73" s="53"/>
      <c r="AC73" s="53"/>
      <c r="AD73" s="53"/>
    </row>
    <row r="74" spans="1:30" x14ac:dyDescent="0.3">
      <c r="A74" s="2"/>
      <c r="B74" s="92">
        <v>49</v>
      </c>
      <c r="C74" s="45"/>
      <c r="D74" s="74" t="s">
        <v>76</v>
      </c>
      <c r="E74" s="75"/>
      <c r="F74" s="43"/>
      <c r="G74" s="76">
        <f>'MOD186'!G74</f>
        <v>4.5609999999999999</v>
      </c>
      <c r="H74" s="76">
        <f>'MOD186'!H74</f>
        <v>-0.42599999999999999</v>
      </c>
      <c r="I74" s="76">
        <f>'MOD186'!I74</f>
        <v>0</v>
      </c>
      <c r="J74" s="76">
        <f>'MOD186'!J74</f>
        <v>0</v>
      </c>
      <c r="K74" s="76">
        <f>'MOD186'!K74</f>
        <v>0</v>
      </c>
      <c r="L74" s="76">
        <f>'MOD186'!L74</f>
        <v>0</v>
      </c>
      <c r="M74" s="76">
        <f>'MOD186'!M74</f>
        <v>0</v>
      </c>
      <c r="O74" s="76">
        <v>4.5609999999999999</v>
      </c>
      <c r="P74" s="76">
        <v>-0.42599999999999999</v>
      </c>
      <c r="Q74" s="76"/>
      <c r="R74" s="76"/>
      <c r="S74" s="76"/>
      <c r="T74" s="76"/>
      <c r="U74" s="76"/>
      <c r="W74" s="76">
        <f t="shared" ref="W74:AD74" si="13">G74-O74</f>
        <v>0</v>
      </c>
      <c r="X74" s="76">
        <f t="shared" si="13"/>
        <v>0</v>
      </c>
      <c r="Y74" s="76">
        <f t="shared" si="13"/>
        <v>0</v>
      </c>
      <c r="Z74" s="76">
        <f t="shared" si="13"/>
        <v>0</v>
      </c>
      <c r="AA74" s="76">
        <f t="shared" si="13"/>
        <v>0</v>
      </c>
      <c r="AB74" s="76">
        <f t="shared" si="13"/>
        <v>0</v>
      </c>
      <c r="AC74" s="76">
        <f t="shared" si="13"/>
        <v>0</v>
      </c>
      <c r="AD74" s="76">
        <f t="shared" si="13"/>
        <v>0</v>
      </c>
    </row>
    <row r="75" spans="1:30" x14ac:dyDescent="0.3">
      <c r="B75" s="94"/>
      <c r="D75" s="38"/>
      <c r="E75" s="38"/>
      <c r="F75" s="38"/>
      <c r="G75" s="25"/>
      <c r="H75" s="25"/>
      <c r="I75" s="25"/>
      <c r="J75" s="25"/>
      <c r="K75" s="25"/>
      <c r="L75" s="25"/>
      <c r="M75" s="25"/>
      <c r="O75" s="25"/>
      <c r="P75" s="25"/>
      <c r="Q75" s="25"/>
      <c r="R75" s="25"/>
      <c r="S75" s="25"/>
      <c r="T75" s="25"/>
      <c r="U75" s="25"/>
      <c r="W75" s="25"/>
      <c r="X75" s="25"/>
      <c r="Y75" s="25"/>
      <c r="Z75" s="25"/>
      <c r="AA75" s="25"/>
      <c r="AB75" s="25"/>
      <c r="AC75" s="25"/>
      <c r="AD75" s="25"/>
    </row>
    <row r="76" spans="1:30" ht="18.75" customHeight="1" x14ac:dyDescent="0.3">
      <c r="A76" s="46"/>
      <c r="B76" s="82"/>
      <c r="C76" s="47"/>
      <c r="D76" s="257" t="s">
        <v>135</v>
      </c>
      <c r="E76" s="258"/>
      <c r="F76" s="258"/>
      <c r="G76" s="269"/>
      <c r="H76" s="269"/>
      <c r="I76" s="269"/>
      <c r="J76" s="269"/>
      <c r="K76" s="269"/>
      <c r="L76" s="269"/>
      <c r="M76" s="269"/>
      <c r="N76" s="258"/>
      <c r="O76" s="258"/>
      <c r="P76" s="258"/>
      <c r="Q76" s="258"/>
      <c r="R76" s="258"/>
      <c r="S76" s="258"/>
      <c r="T76" s="258"/>
      <c r="U76" s="258"/>
      <c r="V76" s="258"/>
      <c r="W76" s="258"/>
      <c r="X76" s="258"/>
      <c r="Y76" s="258"/>
      <c r="Z76" s="258"/>
      <c r="AA76" s="258"/>
      <c r="AB76" s="258"/>
      <c r="AC76" s="258"/>
      <c r="AD76" s="259"/>
    </row>
    <row r="77" spans="1:30" x14ac:dyDescent="0.3">
      <c r="B77" s="94"/>
      <c r="D77" s="38"/>
      <c r="E77" s="38"/>
      <c r="F77" s="38"/>
      <c r="G77" s="25"/>
      <c r="H77" s="25"/>
      <c r="I77" s="25"/>
      <c r="J77" s="25"/>
      <c r="K77" s="25"/>
      <c r="L77" s="25"/>
      <c r="M77" s="25"/>
      <c r="O77" s="25"/>
      <c r="P77" s="25"/>
      <c r="Q77" s="25"/>
      <c r="R77" s="25"/>
      <c r="S77" s="25"/>
      <c r="T77" s="25"/>
      <c r="U77" s="25"/>
      <c r="W77" s="25"/>
      <c r="X77" s="25"/>
      <c r="Y77" s="25"/>
      <c r="Z77" s="25"/>
      <c r="AA77" s="25"/>
      <c r="AB77" s="25"/>
      <c r="AC77" s="25"/>
      <c r="AD77" s="25"/>
    </row>
    <row r="78" spans="1:30" x14ac:dyDescent="0.3">
      <c r="B78" s="92">
        <v>50</v>
      </c>
      <c r="D78" s="52" t="s">
        <v>77</v>
      </c>
      <c r="E78" s="95"/>
      <c r="F78" s="24"/>
      <c r="G78" s="29">
        <f>'MOD186'!G78</f>
        <v>416.79111952646167</v>
      </c>
      <c r="H78" s="29">
        <f>'MOD186'!H78</f>
        <v>411.02046409211334</v>
      </c>
      <c r="I78" s="31">
        <f>'MOD186'!I78</f>
        <v>468.39746773106378</v>
      </c>
      <c r="J78" s="31">
        <f>'MOD186'!J78</f>
        <v>477.36877061893284</v>
      </c>
      <c r="K78" s="31">
        <f>'MOD186'!K78</f>
        <v>483.1494119048192</v>
      </c>
      <c r="L78" s="31">
        <f>'MOD186'!L78</f>
        <v>490.06874573859869</v>
      </c>
      <c r="M78" s="31">
        <f>'MOD186'!M78</f>
        <v>510.79348408449761</v>
      </c>
      <c r="O78" s="29">
        <v>416.90151639960004</v>
      </c>
      <c r="P78" s="29">
        <v>410.82008030299215</v>
      </c>
      <c r="Q78" s="31">
        <v>468.88028044131539</v>
      </c>
      <c r="R78" s="31">
        <v>476.24872265990251</v>
      </c>
      <c r="S78" s="31">
        <v>483.14941190481926</v>
      </c>
      <c r="T78" s="31">
        <v>490.06874573859858</v>
      </c>
      <c r="U78" s="31">
        <v>510.79348408449761</v>
      </c>
      <c r="W78" s="29">
        <f t="shared" ref="W78:AD80" si="14">G78-O78</f>
        <v>-0.11039687313837021</v>
      </c>
      <c r="X78" s="29">
        <f t="shared" si="14"/>
        <v>0.20038378912119015</v>
      </c>
      <c r="Y78" s="31">
        <f t="shared" si="14"/>
        <v>-0.48281271025160777</v>
      </c>
      <c r="Z78" s="31">
        <f t="shared" si="14"/>
        <v>1.1200479590303303</v>
      </c>
      <c r="AA78" s="31">
        <f t="shared" si="14"/>
        <v>0</v>
      </c>
      <c r="AB78" s="31">
        <f t="shared" si="14"/>
        <v>0</v>
      </c>
      <c r="AC78" s="31">
        <f t="shared" si="14"/>
        <v>0</v>
      </c>
      <c r="AD78" s="31">
        <f t="shared" si="14"/>
        <v>0</v>
      </c>
    </row>
    <row r="79" spans="1:30" x14ac:dyDescent="0.3">
      <c r="B79" s="92">
        <v>51</v>
      </c>
      <c r="D79" s="52" t="s">
        <v>78</v>
      </c>
      <c r="E79" s="95"/>
      <c r="F79" s="24"/>
      <c r="G79" s="29">
        <f>'MOD186'!G79</f>
        <v>419.09369241999997</v>
      </c>
      <c r="H79" s="29">
        <f>'MOD186'!H79</f>
        <v>408.44752683871758</v>
      </c>
      <c r="I79" s="31">
        <f>'MOD186'!I79</f>
        <v>468.39746773106378</v>
      </c>
      <c r="J79" s="31">
        <f>'MOD186'!J79</f>
        <v>477.36877061893284</v>
      </c>
      <c r="K79" s="31">
        <f>'MOD186'!K79</f>
        <v>483.1494119048192</v>
      </c>
      <c r="L79" s="31">
        <f>'MOD186'!L79</f>
        <v>490.06874573859869</v>
      </c>
      <c r="M79" s="31">
        <f>'MOD186'!M79</f>
        <v>510.79348408449761</v>
      </c>
      <c r="O79" s="29">
        <v>418.71162246988303</v>
      </c>
      <c r="P79" s="29">
        <v>410.14375784855901</v>
      </c>
      <c r="Q79" s="31">
        <v>468.88028044131539</v>
      </c>
      <c r="R79" s="31">
        <v>476.24872265990251</v>
      </c>
      <c r="S79" s="31">
        <v>483.14941190481926</v>
      </c>
      <c r="T79" s="31">
        <v>490.06874573859858</v>
      </c>
      <c r="U79" s="31">
        <v>510.79348408449761</v>
      </c>
      <c r="W79" s="29">
        <f t="shared" si="14"/>
        <v>0.38206995011694289</v>
      </c>
      <c r="X79" s="29">
        <f t="shared" si="14"/>
        <v>-1.6962310098414264</v>
      </c>
      <c r="Y79" s="31">
        <f t="shared" si="14"/>
        <v>-0.48281271025160777</v>
      </c>
      <c r="Z79" s="31">
        <f t="shared" si="14"/>
        <v>1.1200479590303303</v>
      </c>
      <c r="AA79" s="31">
        <f t="shared" si="14"/>
        <v>0</v>
      </c>
      <c r="AB79" s="31">
        <f t="shared" si="14"/>
        <v>0</v>
      </c>
      <c r="AC79" s="31">
        <f t="shared" si="14"/>
        <v>0</v>
      </c>
      <c r="AD79" s="31">
        <f t="shared" si="14"/>
        <v>0</v>
      </c>
    </row>
    <row r="80" spans="1:30" x14ac:dyDescent="0.3">
      <c r="B80" s="92">
        <v>52</v>
      </c>
      <c r="D80" s="52" t="s">
        <v>79</v>
      </c>
      <c r="E80" s="95"/>
      <c r="F80" s="24"/>
      <c r="G80" s="29">
        <f>'MOD186'!G80</f>
        <v>2.3025728935382972</v>
      </c>
      <c r="H80" s="29">
        <f>'MOD186'!H80</f>
        <v>-2.5729372533957644</v>
      </c>
      <c r="I80" s="31">
        <f>'MOD186'!I80</f>
        <v>0</v>
      </c>
      <c r="J80" s="31">
        <f>'MOD186'!J80</f>
        <v>0</v>
      </c>
      <c r="K80" s="31">
        <f>'MOD186'!K80</f>
        <v>0</v>
      </c>
      <c r="L80" s="31">
        <f>'MOD186'!L80</f>
        <v>0</v>
      </c>
      <c r="M80" s="31">
        <f>'MOD186'!M80</f>
        <v>0</v>
      </c>
      <c r="O80" s="29">
        <v>1.8101060702829841</v>
      </c>
      <c r="P80" s="29">
        <v>-0.67632245443314787</v>
      </c>
      <c r="Q80" s="31">
        <v>0</v>
      </c>
      <c r="R80" s="31">
        <v>0</v>
      </c>
      <c r="S80" s="31">
        <v>0</v>
      </c>
      <c r="T80" s="31">
        <v>0</v>
      </c>
      <c r="U80" s="31">
        <v>0</v>
      </c>
      <c r="W80" s="29">
        <f t="shared" si="14"/>
        <v>0.4924668232553131</v>
      </c>
      <c r="X80" s="29">
        <f t="shared" si="14"/>
        <v>-1.8966147989626165</v>
      </c>
      <c r="Y80" s="31">
        <f t="shared" si="14"/>
        <v>0</v>
      </c>
      <c r="Z80" s="31">
        <f t="shared" si="14"/>
        <v>0</v>
      </c>
      <c r="AA80" s="31">
        <f t="shared" si="14"/>
        <v>0</v>
      </c>
      <c r="AB80" s="31">
        <f t="shared" si="14"/>
        <v>0</v>
      </c>
      <c r="AC80" s="31">
        <f t="shared" si="14"/>
        <v>0</v>
      </c>
      <c r="AD80" s="31">
        <f t="shared" si="14"/>
        <v>0</v>
      </c>
    </row>
    <row r="81" spans="1:30" x14ac:dyDescent="0.3">
      <c r="A81" s="2"/>
      <c r="B81" s="94"/>
      <c r="C81" s="40"/>
      <c r="D81" s="41"/>
      <c r="E81" s="42"/>
      <c r="F81" s="42"/>
      <c r="G81" s="55"/>
      <c r="H81" s="55"/>
      <c r="I81" s="55"/>
      <c r="J81" s="55"/>
      <c r="K81" s="55"/>
      <c r="L81" s="55"/>
      <c r="M81" s="55"/>
      <c r="O81" s="55"/>
      <c r="P81" s="55"/>
      <c r="Q81" s="55"/>
      <c r="R81" s="55"/>
      <c r="S81" s="55"/>
      <c r="T81" s="55"/>
      <c r="U81" s="55"/>
      <c r="W81" s="55"/>
      <c r="X81" s="55"/>
      <c r="Y81" s="55"/>
      <c r="Z81" s="55"/>
      <c r="AA81" s="55"/>
      <c r="AB81" s="55"/>
      <c r="AC81" s="55"/>
      <c r="AD81" s="55"/>
    </row>
    <row r="82" spans="1:30" x14ac:dyDescent="0.3">
      <c r="A82" s="43"/>
      <c r="B82" s="92">
        <v>53</v>
      </c>
      <c r="C82" s="44"/>
      <c r="D82" s="27" t="s">
        <v>80</v>
      </c>
      <c r="E82" s="27"/>
      <c r="F82" s="24"/>
      <c r="G82" s="56">
        <f>'MOD186'!G82</f>
        <v>8.8290936711068246E-2</v>
      </c>
      <c r="H82" s="56">
        <f>'MOD186'!H82</f>
        <v>-1.3845437592107657E-2</v>
      </c>
      <c r="I82" s="19">
        <f>'MOD186'!I82</f>
        <v>0.13959646453538066</v>
      </c>
      <c r="J82" s="19">
        <f>'MOD186'!J82</f>
        <v>1.9153184007006718E-2</v>
      </c>
      <c r="K82" s="19">
        <f>'MOD186'!K82</f>
        <v>1.2109383021414288E-2</v>
      </c>
      <c r="L82" s="19">
        <f>'MOD186'!L82</f>
        <v>1.4321312751887527E-2</v>
      </c>
      <c r="M82" s="19">
        <f>'MOD186'!M82</f>
        <v>4.2289451278236356E-2</v>
      </c>
      <c r="O82" s="56">
        <v>8.8579196011348449E-2</v>
      </c>
      <c r="P82" s="56">
        <v>-1.4587224697880097E-2</v>
      </c>
      <c r="Q82" s="19">
        <v>0.14132756143638869</v>
      </c>
      <c r="R82" s="19">
        <v>1.5714975711181189E-2</v>
      </c>
      <c r="S82" s="19">
        <v>1.4489675072251407E-2</v>
      </c>
      <c r="T82" s="19">
        <v>1.4321312751887305E-2</v>
      </c>
      <c r="U82" s="19">
        <v>4.2289451278236578E-2</v>
      </c>
      <c r="W82" s="56">
        <f t="shared" ref="W82:AD86" si="15">G82-O82</f>
        <v>-2.8825930028020252E-4</v>
      </c>
      <c r="X82" s="56">
        <f t="shared" si="15"/>
        <v>7.4178710577244011E-4</v>
      </c>
      <c r="Y82" s="19">
        <f t="shared" si="15"/>
        <v>-1.7310969010080335E-3</v>
      </c>
      <c r="Z82" s="19">
        <f t="shared" si="15"/>
        <v>3.4382082958255289E-3</v>
      </c>
      <c r="AA82" s="19">
        <f t="shared" si="15"/>
        <v>-2.3802920508371184E-3</v>
      </c>
      <c r="AB82" s="19">
        <f t="shared" si="15"/>
        <v>2.2204460492503131E-16</v>
      </c>
      <c r="AC82" s="19">
        <f t="shared" si="15"/>
        <v>-2.2204460492503131E-16</v>
      </c>
      <c r="AD82" s="19">
        <f t="shared" si="15"/>
        <v>0</v>
      </c>
    </row>
    <row r="83" spans="1:30" x14ac:dyDescent="0.3">
      <c r="A83" s="43"/>
      <c r="B83" s="92">
        <v>54</v>
      </c>
      <c r="C83" s="44"/>
      <c r="D83" s="27" t="s">
        <v>61</v>
      </c>
      <c r="E83" s="27"/>
      <c r="F83" s="24"/>
      <c r="G83" s="56">
        <f>'MOD186'!G83</f>
        <v>-5.4952113831161437E-3</v>
      </c>
      <c r="H83" s="56">
        <f>'MOD186'!H83</f>
        <v>-5.5245248414946355E-3</v>
      </c>
      <c r="I83" s="19">
        <f>'MOD186'!I83</f>
        <v>0</v>
      </c>
      <c r="J83" s="19">
        <f>'MOD186'!J83</f>
        <v>0</v>
      </c>
      <c r="K83" s="19">
        <f>'MOD186'!K83</f>
        <v>0</v>
      </c>
      <c r="L83" s="19">
        <f>'MOD186'!L83</f>
        <v>0</v>
      </c>
      <c r="M83" s="19">
        <f>'MOD186'!M83</f>
        <v>0</v>
      </c>
      <c r="O83" s="56">
        <v>-5.4952113831161437E-3</v>
      </c>
      <c r="P83" s="56">
        <v>-4.3418073551644218E-3</v>
      </c>
      <c r="Q83" s="19"/>
      <c r="R83" s="19"/>
      <c r="S83" s="19"/>
      <c r="T83" s="19"/>
      <c r="U83" s="19"/>
      <c r="W83" s="56">
        <f t="shared" si="15"/>
        <v>0</v>
      </c>
      <c r="X83" s="56">
        <f t="shared" si="15"/>
        <v>-1.1827174863302137E-3</v>
      </c>
      <c r="Y83" s="19">
        <f t="shared" si="15"/>
        <v>0</v>
      </c>
      <c r="Z83" s="19">
        <f t="shared" si="15"/>
        <v>0</v>
      </c>
      <c r="AA83" s="19">
        <f t="shared" si="15"/>
        <v>0</v>
      </c>
      <c r="AB83" s="19">
        <f t="shared" si="15"/>
        <v>0</v>
      </c>
      <c r="AC83" s="19">
        <f t="shared" si="15"/>
        <v>0</v>
      </c>
      <c r="AD83" s="19">
        <f t="shared" si="15"/>
        <v>0</v>
      </c>
    </row>
    <row r="84" spans="1:30" x14ac:dyDescent="0.3">
      <c r="A84" s="43"/>
      <c r="B84" s="92">
        <v>55</v>
      </c>
      <c r="C84" s="44"/>
      <c r="D84" s="27" t="s">
        <v>62</v>
      </c>
      <c r="E84" s="27"/>
      <c r="F84" s="24"/>
      <c r="G84" s="56">
        <f>'MOD186'!G84</f>
        <v>-1.5011493617468452E-2</v>
      </c>
      <c r="H84" s="56">
        <f>'MOD186'!H84</f>
        <v>-5.8920878684021183E-2</v>
      </c>
      <c r="I84" s="19">
        <f>'MOD186'!I84</f>
        <v>0</v>
      </c>
      <c r="J84" s="19">
        <f>'MOD186'!J84</f>
        <v>0</v>
      </c>
      <c r="K84" s="19">
        <f>'MOD186'!K84</f>
        <v>0</v>
      </c>
      <c r="L84" s="19">
        <f>'MOD186'!L84</f>
        <v>0</v>
      </c>
      <c r="M84" s="19">
        <f>'MOD186'!M84</f>
        <v>0</v>
      </c>
      <c r="O84" s="56">
        <v>-1.5011493617468452E-2</v>
      </c>
      <c r="P84" s="56">
        <v>-5.8920878684021183E-2</v>
      </c>
      <c r="Q84" s="19"/>
      <c r="R84" s="19"/>
      <c r="S84" s="19"/>
      <c r="T84" s="19"/>
      <c r="U84" s="19"/>
      <c r="W84" s="56">
        <f t="shared" si="15"/>
        <v>0</v>
      </c>
      <c r="X84" s="56">
        <f t="shared" si="15"/>
        <v>0</v>
      </c>
      <c r="Y84" s="19">
        <f t="shared" si="15"/>
        <v>0</v>
      </c>
      <c r="Z84" s="19">
        <f t="shared" si="15"/>
        <v>0</v>
      </c>
      <c r="AA84" s="19">
        <f t="shared" si="15"/>
        <v>0</v>
      </c>
      <c r="AB84" s="19">
        <f t="shared" si="15"/>
        <v>0</v>
      </c>
      <c r="AC84" s="19">
        <f t="shared" si="15"/>
        <v>0</v>
      </c>
      <c r="AD84" s="19">
        <f t="shared" si="15"/>
        <v>0</v>
      </c>
    </row>
    <row r="85" spans="1:30" x14ac:dyDescent="0.3">
      <c r="A85" s="43"/>
      <c r="B85" s="92">
        <v>56</v>
      </c>
      <c r="C85" s="44"/>
      <c r="D85" s="27" t="s">
        <v>63</v>
      </c>
      <c r="E85" s="27"/>
      <c r="F85" s="24"/>
      <c r="G85" s="53">
        <f>'MOD186'!G85</f>
        <v>4.2157682895163501E-3</v>
      </c>
      <c r="H85" s="53">
        <f>'MOD186'!H85</f>
        <v>7.2290841117623461E-2</v>
      </c>
      <c r="I85" s="19">
        <f>'MOD186'!I85</f>
        <v>0</v>
      </c>
      <c r="J85" s="19">
        <f>'MOD186'!J85</f>
        <v>0</v>
      </c>
      <c r="K85" s="19">
        <f>'MOD186'!K85</f>
        <v>0</v>
      </c>
      <c r="L85" s="19">
        <f>'MOD186'!L85</f>
        <v>0</v>
      </c>
      <c r="M85" s="19">
        <f>'MOD186'!M85</f>
        <v>0</v>
      </c>
      <c r="O85" s="53">
        <v>3.9275089892361476E-3</v>
      </c>
      <c r="P85" s="53">
        <v>7.1849910737065703E-2</v>
      </c>
      <c r="Q85" s="19"/>
      <c r="R85" s="19"/>
      <c r="S85" s="19"/>
      <c r="T85" s="19"/>
      <c r="U85" s="19"/>
      <c r="W85" s="53">
        <f t="shared" si="15"/>
        <v>2.8825930028020252E-4</v>
      </c>
      <c r="X85" s="53">
        <f t="shared" si="15"/>
        <v>4.4093038055775802E-4</v>
      </c>
      <c r="Y85" s="19">
        <f t="shared" si="15"/>
        <v>0</v>
      </c>
      <c r="Z85" s="19">
        <f t="shared" si="15"/>
        <v>0</v>
      </c>
      <c r="AA85" s="19">
        <f t="shared" si="15"/>
        <v>0</v>
      </c>
      <c r="AB85" s="19">
        <f t="shared" si="15"/>
        <v>0</v>
      </c>
      <c r="AC85" s="19">
        <f t="shared" si="15"/>
        <v>0</v>
      </c>
      <c r="AD85" s="19">
        <f t="shared" si="15"/>
        <v>0</v>
      </c>
    </row>
    <row r="86" spans="1:30" x14ac:dyDescent="0.3">
      <c r="A86" s="2"/>
      <c r="B86" s="92">
        <v>57</v>
      </c>
      <c r="C86" s="45"/>
      <c r="D86" s="77" t="s">
        <v>81</v>
      </c>
      <c r="E86" s="78"/>
      <c r="F86" s="43"/>
      <c r="G86" s="79">
        <f>'MOD186'!G86</f>
        <v>7.1999999999999995E-2</v>
      </c>
      <c r="H86" s="79">
        <f>'MOD186'!H86</f>
        <v>-6.0000000000000001E-3</v>
      </c>
      <c r="I86" s="79">
        <f>'MOD186'!I86</f>
        <v>0</v>
      </c>
      <c r="J86" s="79">
        <f>'MOD186'!J86</f>
        <v>0</v>
      </c>
      <c r="K86" s="79">
        <f>'MOD186'!K86</f>
        <v>0</v>
      </c>
      <c r="L86" s="79">
        <f>'MOD186'!L86</f>
        <v>0</v>
      </c>
      <c r="M86" s="79">
        <f>'MOD186'!M86</f>
        <v>0</v>
      </c>
      <c r="O86" s="79">
        <v>7.1999999999999995E-2</v>
      </c>
      <c r="P86" s="79">
        <v>-6.0000000000000001E-3</v>
      </c>
      <c r="Q86" s="79">
        <v>0</v>
      </c>
      <c r="R86" s="79">
        <v>0</v>
      </c>
      <c r="S86" s="79">
        <v>0</v>
      </c>
      <c r="T86" s="79">
        <v>0</v>
      </c>
      <c r="U86" s="79"/>
      <c r="W86" s="79">
        <f t="shared" si="15"/>
        <v>0</v>
      </c>
      <c r="X86" s="79">
        <f t="shared" si="15"/>
        <v>0</v>
      </c>
      <c r="Y86" s="79">
        <f t="shared" si="15"/>
        <v>0</v>
      </c>
      <c r="Z86" s="79">
        <f t="shared" si="15"/>
        <v>0</v>
      </c>
      <c r="AA86" s="79">
        <f t="shared" si="15"/>
        <v>0</v>
      </c>
      <c r="AB86" s="79">
        <f t="shared" si="15"/>
        <v>0</v>
      </c>
      <c r="AC86" s="79">
        <f t="shared" si="15"/>
        <v>0</v>
      </c>
      <c r="AD86" s="79">
        <f t="shared" si="15"/>
        <v>0</v>
      </c>
    </row>
    <row r="87" spans="1:30" x14ac:dyDescent="0.3">
      <c r="B87" s="94"/>
      <c r="C87" s="44"/>
      <c r="D87" s="44"/>
      <c r="E87" s="44"/>
      <c r="F87" s="44"/>
      <c r="G87" s="62"/>
      <c r="H87" s="62"/>
      <c r="I87" s="62"/>
      <c r="J87" s="62"/>
      <c r="K87" s="62"/>
      <c r="L87" s="62"/>
      <c r="M87" s="62"/>
      <c r="O87" s="62"/>
      <c r="P87" s="62"/>
      <c r="Q87" s="62"/>
      <c r="R87" s="62"/>
      <c r="S87" s="62"/>
      <c r="T87" s="62"/>
      <c r="U87" s="62"/>
      <c r="W87" s="62"/>
      <c r="X87" s="62"/>
      <c r="Y87" s="62"/>
      <c r="Z87" s="62"/>
      <c r="AA87" s="62"/>
      <c r="AB87" s="62"/>
      <c r="AC87" s="62"/>
      <c r="AD87" s="62"/>
    </row>
    <row r="88" spans="1:30" ht="18.75" customHeight="1" x14ac:dyDescent="0.3">
      <c r="A88" s="46"/>
      <c r="B88" s="82"/>
      <c r="C88" s="47"/>
      <c r="D88" s="257" t="s">
        <v>136</v>
      </c>
      <c r="E88" s="258"/>
      <c r="F88" s="258"/>
      <c r="G88" s="269"/>
      <c r="H88" s="269"/>
      <c r="I88" s="269"/>
      <c r="J88" s="269"/>
      <c r="K88" s="269"/>
      <c r="L88" s="269"/>
      <c r="M88" s="269"/>
      <c r="N88" s="258"/>
      <c r="O88" s="258"/>
      <c r="P88" s="258"/>
      <c r="Q88" s="258"/>
      <c r="R88" s="258"/>
      <c r="S88" s="258"/>
      <c r="T88" s="258"/>
      <c r="U88" s="258"/>
      <c r="V88" s="258"/>
      <c r="W88" s="258"/>
      <c r="X88" s="258"/>
      <c r="Y88" s="258"/>
      <c r="Z88" s="258"/>
      <c r="AA88" s="258"/>
      <c r="AB88" s="258"/>
      <c r="AC88" s="258"/>
      <c r="AD88" s="259"/>
    </row>
    <row r="89" spans="1:30" x14ac:dyDescent="0.3">
      <c r="B89" s="94"/>
      <c r="D89" s="38"/>
      <c r="E89" s="38"/>
      <c r="F89" s="38"/>
      <c r="G89" s="25"/>
      <c r="H89" s="25"/>
      <c r="I89" s="25"/>
      <c r="J89" s="25"/>
      <c r="K89" s="25"/>
      <c r="L89" s="25"/>
      <c r="M89" s="25"/>
      <c r="N89" s="57"/>
      <c r="O89" s="25"/>
      <c r="P89" s="25"/>
      <c r="Q89" s="25"/>
      <c r="R89" s="25"/>
      <c r="S89" s="25"/>
      <c r="T89" s="25"/>
      <c r="U89" s="25"/>
      <c r="W89" s="25"/>
      <c r="X89" s="25"/>
      <c r="Y89" s="25"/>
      <c r="Z89" s="25"/>
      <c r="AA89" s="25"/>
      <c r="AB89" s="25"/>
      <c r="AC89" s="25"/>
      <c r="AD89" s="25"/>
    </row>
    <row r="90" spans="1:30" ht="15.6" x14ac:dyDescent="0.3">
      <c r="A90" s="58"/>
      <c r="B90" s="97"/>
      <c r="C90" s="59"/>
      <c r="D90" s="67" t="s">
        <v>2</v>
      </c>
      <c r="E90" s="106" t="s">
        <v>82</v>
      </c>
      <c r="F90" s="107"/>
      <c r="G90" s="108">
        <f>'MOD186'!G90</f>
        <v>0</v>
      </c>
      <c r="H90" s="108">
        <f>'MOD186'!H90</f>
        <v>0</v>
      </c>
      <c r="I90" s="108">
        <f>'MOD186'!I90</f>
        <v>0</v>
      </c>
      <c r="J90" s="108">
        <f>'MOD186'!J90</f>
        <v>0</v>
      </c>
      <c r="K90" s="108">
        <f>'MOD186'!K90</f>
        <v>0</v>
      </c>
      <c r="L90" s="108">
        <f>'MOD186'!L90</f>
        <v>0</v>
      </c>
      <c r="M90" s="108">
        <f>'MOD186'!M90</f>
        <v>0</v>
      </c>
      <c r="N90" s="109"/>
      <c r="O90" s="108"/>
      <c r="P90" s="108"/>
      <c r="Q90" s="108"/>
      <c r="R90" s="108"/>
      <c r="S90" s="108"/>
      <c r="T90" s="108"/>
      <c r="U90" s="108"/>
      <c r="V90" s="110"/>
      <c r="W90" s="108"/>
      <c r="X90" s="108"/>
      <c r="Y90" s="108"/>
      <c r="Z90" s="108"/>
      <c r="AA90" s="108"/>
      <c r="AB90" s="108"/>
      <c r="AC90" s="108"/>
      <c r="AD90" s="111"/>
    </row>
    <row r="91" spans="1:30" x14ac:dyDescent="0.3">
      <c r="B91" s="94"/>
      <c r="D91" s="38"/>
      <c r="E91" s="38"/>
      <c r="F91" s="38"/>
      <c r="G91" s="25"/>
      <c r="H91" s="25"/>
      <c r="I91" s="25"/>
      <c r="J91" s="25"/>
      <c r="K91" s="25"/>
      <c r="L91" s="25"/>
      <c r="M91" s="25"/>
      <c r="N91" s="57"/>
      <c r="O91" s="25"/>
      <c r="P91" s="25"/>
      <c r="Q91" s="25"/>
      <c r="R91" s="25"/>
      <c r="S91" s="25"/>
      <c r="T91" s="25"/>
      <c r="U91" s="25"/>
      <c r="W91" s="25"/>
      <c r="X91" s="25"/>
      <c r="Y91" s="25"/>
      <c r="Z91" s="25"/>
      <c r="AA91" s="25"/>
      <c r="AB91" s="25"/>
      <c r="AC91" s="25"/>
      <c r="AD91" s="25"/>
    </row>
    <row r="92" spans="1:30" x14ac:dyDescent="0.3">
      <c r="A92" s="15"/>
      <c r="B92" s="92">
        <v>58</v>
      </c>
      <c r="C92" s="16"/>
      <c r="D92" s="10" t="s">
        <v>83</v>
      </c>
      <c r="E92" s="11" t="s">
        <v>84</v>
      </c>
      <c r="F92" s="12"/>
      <c r="G92" s="17">
        <f>'MOD186'!G92</f>
        <v>1.5800000000000002E-2</v>
      </c>
      <c r="H92" s="17">
        <f>'MOD186'!H92</f>
        <v>1.09E-2</v>
      </c>
      <c r="I92" s="19">
        <f>'MOD186'!I92</f>
        <v>0</v>
      </c>
      <c r="J92" s="19">
        <f>'MOD186'!J92</f>
        <v>0</v>
      </c>
      <c r="K92" s="19">
        <f>'MOD186'!K92</f>
        <v>0</v>
      </c>
      <c r="L92" s="19">
        <f>'MOD186'!L92</f>
        <v>0</v>
      </c>
      <c r="M92" s="19">
        <f>'MOD186'!M92</f>
        <v>0</v>
      </c>
      <c r="N92" s="60"/>
      <c r="O92" s="17">
        <v>1.5800000000000002E-2</v>
      </c>
      <c r="P92" s="17">
        <v>1.09E-2</v>
      </c>
      <c r="Q92" s="19"/>
      <c r="R92" s="19"/>
      <c r="S92" s="19"/>
      <c r="T92" s="19"/>
      <c r="U92" s="19"/>
      <c r="W92" s="17">
        <f t="shared" ref="W92:AD93" si="16">G92-O92</f>
        <v>0</v>
      </c>
      <c r="X92" s="17">
        <f t="shared" si="16"/>
        <v>0</v>
      </c>
      <c r="Y92" s="19">
        <f t="shared" si="16"/>
        <v>0</v>
      </c>
      <c r="Z92" s="19">
        <f t="shared" si="16"/>
        <v>0</v>
      </c>
      <c r="AA92" s="19">
        <f t="shared" si="16"/>
        <v>0</v>
      </c>
      <c r="AB92" s="19">
        <f t="shared" si="16"/>
        <v>0</v>
      </c>
      <c r="AC92" s="19">
        <f t="shared" si="16"/>
        <v>0</v>
      </c>
      <c r="AD92" s="19">
        <f t="shared" si="16"/>
        <v>0</v>
      </c>
    </row>
    <row r="93" spans="1:30" x14ac:dyDescent="0.3">
      <c r="A93" s="15"/>
      <c r="B93" s="92">
        <v>59</v>
      </c>
      <c r="C93" s="16"/>
      <c r="D93" s="10" t="s">
        <v>85</v>
      </c>
      <c r="E93" s="11" t="s">
        <v>86</v>
      </c>
      <c r="F93" s="12"/>
      <c r="G93" s="17">
        <f>'MOD186'!G93</f>
        <v>0.19</v>
      </c>
      <c r="H93" s="17">
        <f>'MOD186'!H93</f>
        <v>0.17</v>
      </c>
      <c r="I93" s="19">
        <f>'MOD186'!I93</f>
        <v>0</v>
      </c>
      <c r="J93" s="19">
        <f>'MOD186'!J93</f>
        <v>0</v>
      </c>
      <c r="K93" s="19">
        <f>'MOD186'!K93</f>
        <v>0</v>
      </c>
      <c r="L93" s="19">
        <f>'MOD186'!L93</f>
        <v>0</v>
      </c>
      <c r="M93" s="19">
        <f>'MOD186'!M93</f>
        <v>0</v>
      </c>
      <c r="N93" s="60"/>
      <c r="O93" s="17">
        <v>0.19</v>
      </c>
      <c r="P93" s="17">
        <v>0.17</v>
      </c>
      <c r="Q93" s="19"/>
      <c r="R93" s="19"/>
      <c r="S93" s="19"/>
      <c r="T93" s="19"/>
      <c r="U93" s="19"/>
      <c r="W93" s="17">
        <f t="shared" si="16"/>
        <v>0</v>
      </c>
      <c r="X93" s="17">
        <f t="shared" si="16"/>
        <v>0</v>
      </c>
      <c r="Y93" s="19">
        <f t="shared" si="16"/>
        <v>0</v>
      </c>
      <c r="Z93" s="19">
        <f t="shared" si="16"/>
        <v>0</v>
      </c>
      <c r="AA93" s="19">
        <f t="shared" si="16"/>
        <v>0</v>
      </c>
      <c r="AB93" s="19">
        <f t="shared" si="16"/>
        <v>0</v>
      </c>
      <c r="AC93" s="19">
        <f t="shared" si="16"/>
        <v>0</v>
      </c>
      <c r="AD93" s="19">
        <f t="shared" si="16"/>
        <v>0</v>
      </c>
    </row>
    <row r="94" spans="1:30" x14ac:dyDescent="0.3">
      <c r="B94" s="94"/>
      <c r="D94" s="38"/>
      <c r="E94" s="38"/>
      <c r="F94" s="38"/>
      <c r="G94" s="25">
        <f>'MOD186'!G94</f>
        <v>0</v>
      </c>
      <c r="H94" s="25">
        <f>'MOD186'!H94</f>
        <v>0</v>
      </c>
      <c r="I94" s="25">
        <f>'MOD186'!I94</f>
        <v>0</v>
      </c>
      <c r="J94" s="25">
        <f>'MOD186'!J94</f>
        <v>0</v>
      </c>
      <c r="K94" s="25">
        <f>'MOD186'!K94</f>
        <v>0</v>
      </c>
      <c r="L94" s="25">
        <f>'MOD186'!L94</f>
        <v>0</v>
      </c>
      <c r="M94" s="25">
        <f>'MOD186'!M94</f>
        <v>0</v>
      </c>
      <c r="N94" s="60"/>
      <c r="O94" s="25"/>
      <c r="P94" s="25"/>
      <c r="Q94" s="25"/>
      <c r="R94" s="25"/>
      <c r="S94" s="25"/>
      <c r="T94" s="25"/>
      <c r="U94" s="25"/>
      <c r="W94" s="25"/>
      <c r="X94" s="25"/>
      <c r="Y94" s="25"/>
      <c r="Z94" s="25"/>
      <c r="AA94" s="25"/>
      <c r="AB94" s="25"/>
      <c r="AC94" s="25"/>
      <c r="AD94" s="25"/>
    </row>
    <row r="95" spans="1:30" x14ac:dyDescent="0.3">
      <c r="B95" s="92">
        <v>60</v>
      </c>
      <c r="D95" s="27" t="s">
        <v>87</v>
      </c>
      <c r="E95" s="37" t="s">
        <v>88</v>
      </c>
      <c r="F95" s="24"/>
      <c r="G95" s="29">
        <f>'MOD186'!G95</f>
        <v>-16.71676460356008</v>
      </c>
      <c r="H95" s="29">
        <f>'MOD186'!H95</f>
        <v>-19.876269872080982</v>
      </c>
      <c r="I95" s="31">
        <f>'MOD186'!I95</f>
        <v>0</v>
      </c>
      <c r="J95" s="31">
        <f>'MOD186'!J95</f>
        <v>0</v>
      </c>
      <c r="K95" s="31">
        <f>'MOD186'!K95</f>
        <v>0</v>
      </c>
      <c r="L95" s="31">
        <f>'MOD186'!L95</f>
        <v>0</v>
      </c>
      <c r="M95" s="31">
        <f>'MOD186'!M95</f>
        <v>0</v>
      </c>
      <c r="N95" s="60"/>
      <c r="O95" s="29">
        <v>-16.71676460356008</v>
      </c>
      <c r="P95" s="29">
        <v>-19.876269872080982</v>
      </c>
      <c r="Q95" s="31"/>
      <c r="R95" s="31"/>
      <c r="S95" s="31"/>
      <c r="T95" s="31"/>
      <c r="U95" s="31"/>
      <c r="W95" s="29">
        <f t="shared" ref="W95:W118" si="17">G95-O95</f>
        <v>0</v>
      </c>
      <c r="X95" s="29">
        <f t="shared" ref="X95:X118" si="18">H95-P95</f>
        <v>0</v>
      </c>
      <c r="Y95" s="31">
        <f t="shared" ref="Y95:Y118" si="19">I95-Q95</f>
        <v>0</v>
      </c>
      <c r="Z95" s="31">
        <f t="shared" ref="Z95:Z118" si="20">J95-R95</f>
        <v>0</v>
      </c>
      <c r="AA95" s="31">
        <f t="shared" ref="AA95:AA118" si="21">K95-S95</f>
        <v>0</v>
      </c>
      <c r="AB95" s="31">
        <f t="shared" ref="AB95:AB118" si="22">L95-T95</f>
        <v>0</v>
      </c>
      <c r="AC95" s="31">
        <f t="shared" ref="AC95:AC118" si="23">M95-U95</f>
        <v>0</v>
      </c>
      <c r="AD95" s="31">
        <f t="shared" ref="AD95:AD118" si="24">N95-V95</f>
        <v>0</v>
      </c>
    </row>
    <row r="96" spans="1:30" x14ac:dyDescent="0.3">
      <c r="B96" s="92">
        <v>61</v>
      </c>
      <c r="D96" s="27" t="s">
        <v>89</v>
      </c>
      <c r="E96" s="28" t="s">
        <v>90</v>
      </c>
      <c r="F96" s="24"/>
      <c r="G96" s="29">
        <f>'MOD186'!G96</f>
        <v>-1.3475861472429642</v>
      </c>
      <c r="H96" s="29">
        <f>'MOD186'!H96</f>
        <v>-1.8671000011354799</v>
      </c>
      <c r="I96" s="31">
        <f>'MOD186'!I96</f>
        <v>0</v>
      </c>
      <c r="J96" s="31">
        <f>'MOD186'!J96</f>
        <v>0</v>
      </c>
      <c r="K96" s="31">
        <f>'MOD186'!K96</f>
        <v>0</v>
      </c>
      <c r="L96" s="31">
        <f>'MOD186'!L96</f>
        <v>0</v>
      </c>
      <c r="M96" s="31">
        <f>'MOD186'!M96</f>
        <v>0</v>
      </c>
      <c r="N96" s="60"/>
      <c r="O96" s="29">
        <v>-1.3475861472429642</v>
      </c>
      <c r="P96" s="29">
        <v>-1.8671000011354799</v>
      </c>
      <c r="Q96" s="31"/>
      <c r="R96" s="31"/>
      <c r="S96" s="31"/>
      <c r="T96" s="31"/>
      <c r="U96" s="31"/>
      <c r="W96" s="29">
        <f t="shared" si="17"/>
        <v>0</v>
      </c>
      <c r="X96" s="29">
        <f t="shared" si="18"/>
        <v>0</v>
      </c>
      <c r="Y96" s="31">
        <f t="shared" si="19"/>
        <v>0</v>
      </c>
      <c r="Z96" s="31">
        <f t="shared" si="20"/>
        <v>0</v>
      </c>
      <c r="AA96" s="31">
        <f t="shared" si="21"/>
        <v>0</v>
      </c>
      <c r="AB96" s="31">
        <f t="shared" si="22"/>
        <v>0</v>
      </c>
      <c r="AC96" s="31">
        <f t="shared" si="23"/>
        <v>0</v>
      </c>
      <c r="AD96" s="31">
        <f t="shared" si="24"/>
        <v>0</v>
      </c>
    </row>
    <row r="97" spans="1:30" x14ac:dyDescent="0.3">
      <c r="B97" s="92">
        <v>62</v>
      </c>
      <c r="D97" s="27" t="s">
        <v>91</v>
      </c>
      <c r="E97" s="28" t="s">
        <v>92</v>
      </c>
      <c r="F97" s="24"/>
      <c r="G97" s="29">
        <f>'MOD186'!G97</f>
        <v>-12.728026830145097</v>
      </c>
      <c r="H97" s="29">
        <f>'MOD186'!H97</f>
        <v>-7.1671540427246399</v>
      </c>
      <c r="I97" s="31">
        <f>'MOD186'!I97</f>
        <v>0</v>
      </c>
      <c r="J97" s="31">
        <f>'MOD186'!J97</f>
        <v>0</v>
      </c>
      <c r="K97" s="31">
        <f>'MOD186'!K97</f>
        <v>0</v>
      </c>
      <c r="L97" s="31">
        <f>'MOD186'!L97</f>
        <v>0</v>
      </c>
      <c r="M97" s="31">
        <f>'MOD186'!M97</f>
        <v>0</v>
      </c>
      <c r="N97" s="60"/>
      <c r="O97" s="29">
        <v>-12.728026830145097</v>
      </c>
      <c r="P97" s="29">
        <v>-7.1671540427246399</v>
      </c>
      <c r="Q97" s="31"/>
      <c r="R97" s="31"/>
      <c r="S97" s="31"/>
      <c r="T97" s="31"/>
      <c r="U97" s="31"/>
      <c r="W97" s="29">
        <f t="shared" si="17"/>
        <v>0</v>
      </c>
      <c r="X97" s="29">
        <f t="shared" si="18"/>
        <v>0</v>
      </c>
      <c r="Y97" s="31">
        <f t="shared" si="19"/>
        <v>0</v>
      </c>
      <c r="Z97" s="31">
        <f t="shared" si="20"/>
        <v>0</v>
      </c>
      <c r="AA97" s="31">
        <f t="shared" si="21"/>
        <v>0</v>
      </c>
      <c r="AB97" s="31">
        <f t="shared" si="22"/>
        <v>0</v>
      </c>
      <c r="AC97" s="31">
        <f t="shared" si="23"/>
        <v>0</v>
      </c>
      <c r="AD97" s="31">
        <f t="shared" si="24"/>
        <v>0</v>
      </c>
    </row>
    <row r="98" spans="1:30" x14ac:dyDescent="0.3">
      <c r="B98" s="92">
        <v>63</v>
      </c>
      <c r="D98" s="27" t="s">
        <v>93</v>
      </c>
      <c r="E98" s="28" t="s">
        <v>94</v>
      </c>
      <c r="F98" s="24"/>
      <c r="G98" s="29">
        <f>'MOD186'!G98</f>
        <v>1.1868416468493592</v>
      </c>
      <c r="H98" s="29">
        <f>'MOD186'!H98</f>
        <v>0.72791037396473257</v>
      </c>
      <c r="I98" s="31">
        <f>'MOD186'!I98</f>
        <v>0</v>
      </c>
      <c r="J98" s="31">
        <f>'MOD186'!J98</f>
        <v>0</v>
      </c>
      <c r="K98" s="31">
        <f>'MOD186'!K98</f>
        <v>0</v>
      </c>
      <c r="L98" s="31">
        <f>'MOD186'!L98</f>
        <v>0</v>
      </c>
      <c r="M98" s="31">
        <f>'MOD186'!M98</f>
        <v>0</v>
      </c>
      <c r="N98" s="60"/>
      <c r="O98" s="29">
        <v>1.1868416468493592</v>
      </c>
      <c r="P98" s="29">
        <v>0.72791037396473257</v>
      </c>
      <c r="Q98" s="31"/>
      <c r="R98" s="31"/>
      <c r="S98" s="31"/>
      <c r="T98" s="31"/>
      <c r="U98" s="31"/>
      <c r="W98" s="29">
        <f t="shared" si="17"/>
        <v>0</v>
      </c>
      <c r="X98" s="29">
        <f t="shared" si="18"/>
        <v>0</v>
      </c>
      <c r="Y98" s="31">
        <f t="shared" si="19"/>
        <v>0</v>
      </c>
      <c r="Z98" s="31">
        <f t="shared" si="20"/>
        <v>0</v>
      </c>
      <c r="AA98" s="31">
        <f t="shared" si="21"/>
        <v>0</v>
      </c>
      <c r="AB98" s="31">
        <f t="shared" si="22"/>
        <v>0</v>
      </c>
      <c r="AC98" s="31">
        <f t="shared" si="23"/>
        <v>0</v>
      </c>
      <c r="AD98" s="31">
        <f t="shared" si="24"/>
        <v>0</v>
      </c>
    </row>
    <row r="99" spans="1:30" x14ac:dyDescent="0.3">
      <c r="B99" s="92">
        <v>64</v>
      </c>
      <c r="D99" s="27" t="s">
        <v>95</v>
      </c>
      <c r="E99" s="28" t="s">
        <v>96</v>
      </c>
      <c r="F99" s="24"/>
      <c r="G99" s="29">
        <f>'MOD186'!G99</f>
        <v>5.3299687927221832E-2</v>
      </c>
      <c r="H99" s="29">
        <f>'MOD186'!H99</f>
        <v>3.8166155091403198E-2</v>
      </c>
      <c r="I99" s="31">
        <f>'MOD186'!I99</f>
        <v>0</v>
      </c>
      <c r="J99" s="31">
        <f>'MOD186'!J99</f>
        <v>0</v>
      </c>
      <c r="K99" s="31">
        <f>'MOD186'!K99</f>
        <v>0</v>
      </c>
      <c r="L99" s="31">
        <f>'MOD186'!L99</f>
        <v>0</v>
      </c>
      <c r="M99" s="31">
        <f>'MOD186'!M99</f>
        <v>0</v>
      </c>
      <c r="N99" s="60"/>
      <c r="O99" s="29">
        <v>5.3299687927221832E-2</v>
      </c>
      <c r="P99" s="29">
        <v>3.8166155091403198E-2</v>
      </c>
      <c r="Q99" s="31"/>
      <c r="R99" s="31"/>
      <c r="S99" s="31"/>
      <c r="T99" s="31"/>
      <c r="U99" s="31"/>
      <c r="W99" s="29">
        <f t="shared" si="17"/>
        <v>0</v>
      </c>
      <c r="X99" s="29">
        <f t="shared" si="18"/>
        <v>0</v>
      </c>
      <c r="Y99" s="31">
        <f t="shared" si="19"/>
        <v>0</v>
      </c>
      <c r="Z99" s="31">
        <f t="shared" si="20"/>
        <v>0</v>
      </c>
      <c r="AA99" s="31">
        <f t="shared" si="21"/>
        <v>0</v>
      </c>
      <c r="AB99" s="31">
        <f t="shared" si="22"/>
        <v>0</v>
      </c>
      <c r="AC99" s="31">
        <f t="shared" si="23"/>
        <v>0</v>
      </c>
      <c r="AD99" s="31">
        <f t="shared" si="24"/>
        <v>0</v>
      </c>
    </row>
    <row r="100" spans="1:30" x14ac:dyDescent="0.3">
      <c r="A100" s="2"/>
      <c r="B100" s="92">
        <v>65</v>
      </c>
      <c r="C100" s="45"/>
      <c r="D100" s="74" t="s">
        <v>97</v>
      </c>
      <c r="E100" s="75"/>
      <c r="F100" s="43"/>
      <c r="G100" s="71">
        <f>'MOD186'!G100</f>
        <v>-29.55223624617156</v>
      </c>
      <c r="H100" s="71">
        <f>'MOD186'!H100</f>
        <v>-28.144447386884966</v>
      </c>
      <c r="I100" s="71">
        <f>'MOD186'!I100</f>
        <v>0</v>
      </c>
      <c r="J100" s="71">
        <f>'MOD186'!J100</f>
        <v>0</v>
      </c>
      <c r="K100" s="71">
        <f>'MOD186'!K100</f>
        <v>0</v>
      </c>
      <c r="L100" s="71">
        <f>'MOD186'!L100</f>
        <v>0</v>
      </c>
      <c r="M100" s="71">
        <f>'MOD186'!M100</f>
        <v>0</v>
      </c>
      <c r="N100" s="60"/>
      <c r="O100" s="71">
        <v>-29.55223624617156</v>
      </c>
      <c r="P100" s="71">
        <v>-28.144447386884966</v>
      </c>
      <c r="Q100" s="71"/>
      <c r="R100" s="71"/>
      <c r="S100" s="71"/>
      <c r="T100" s="71"/>
      <c r="U100" s="71"/>
      <c r="W100" s="71">
        <f t="shared" si="17"/>
        <v>0</v>
      </c>
      <c r="X100" s="71">
        <f t="shared" si="18"/>
        <v>0</v>
      </c>
      <c r="Y100" s="71">
        <f t="shared" si="19"/>
        <v>0</v>
      </c>
      <c r="Z100" s="71">
        <f t="shared" si="20"/>
        <v>0</v>
      </c>
      <c r="AA100" s="71">
        <f t="shared" si="21"/>
        <v>0</v>
      </c>
      <c r="AB100" s="71">
        <f t="shared" si="22"/>
        <v>0</v>
      </c>
      <c r="AC100" s="71">
        <f t="shared" si="23"/>
        <v>0</v>
      </c>
      <c r="AD100" s="71">
        <f t="shared" si="24"/>
        <v>0</v>
      </c>
    </row>
    <row r="101" spans="1:30" x14ac:dyDescent="0.3">
      <c r="B101" s="92">
        <v>66</v>
      </c>
      <c r="C101" s="2"/>
      <c r="D101" s="27" t="s">
        <v>98</v>
      </c>
      <c r="E101" s="28" t="s">
        <v>99</v>
      </c>
      <c r="F101" s="24"/>
      <c r="G101" s="29">
        <f>'MOD186'!G101</f>
        <v>0.18547096274903652</v>
      </c>
      <c r="H101" s="29">
        <f>'MOD186'!H101</f>
        <v>0.19</v>
      </c>
      <c r="I101" s="61">
        <f>'MOD186'!I101</f>
        <v>0</v>
      </c>
      <c r="J101" s="61">
        <f>'MOD186'!J101</f>
        <v>0</v>
      </c>
      <c r="K101" s="61">
        <f>'MOD186'!K101</f>
        <v>0</v>
      </c>
      <c r="L101" s="61">
        <f>'MOD186'!L101</f>
        <v>0</v>
      </c>
      <c r="M101" s="61">
        <f>'MOD186'!M101</f>
        <v>0</v>
      </c>
      <c r="N101" s="60"/>
      <c r="O101" s="29">
        <v>0.18547096274903652</v>
      </c>
      <c r="P101" s="29">
        <v>0.19</v>
      </c>
      <c r="Q101" s="61"/>
      <c r="R101" s="61"/>
      <c r="S101" s="61"/>
      <c r="T101" s="61"/>
      <c r="U101" s="61"/>
      <c r="W101" s="29">
        <f t="shared" si="17"/>
        <v>0</v>
      </c>
      <c r="X101" s="29">
        <f t="shared" si="18"/>
        <v>0</v>
      </c>
      <c r="Y101" s="61">
        <f t="shared" si="19"/>
        <v>0</v>
      </c>
      <c r="Z101" s="61">
        <f t="shared" si="20"/>
        <v>0</v>
      </c>
      <c r="AA101" s="61">
        <f t="shared" si="21"/>
        <v>0</v>
      </c>
      <c r="AB101" s="61">
        <f t="shared" si="22"/>
        <v>0</v>
      </c>
      <c r="AC101" s="61">
        <f t="shared" si="23"/>
        <v>0</v>
      </c>
      <c r="AD101" s="61">
        <f t="shared" si="24"/>
        <v>0</v>
      </c>
    </row>
    <row r="102" spans="1:30" x14ac:dyDescent="0.3">
      <c r="B102" s="92">
        <v>67</v>
      </c>
      <c r="C102" s="1"/>
      <c r="D102" s="27" t="s">
        <v>100</v>
      </c>
      <c r="E102" s="28" t="s">
        <v>101</v>
      </c>
      <c r="F102" s="24"/>
      <c r="G102" s="29">
        <f>'MOD186'!G102</f>
        <v>1.0925200129875634</v>
      </c>
      <c r="H102" s="29">
        <f>'MOD186'!H102</f>
        <v>1.1383915403299034</v>
      </c>
      <c r="I102" s="61">
        <f>'MOD186'!I102</f>
        <v>0</v>
      </c>
      <c r="J102" s="61">
        <f>'MOD186'!J102</f>
        <v>0</v>
      </c>
      <c r="K102" s="61">
        <f>'MOD186'!K102</f>
        <v>0</v>
      </c>
      <c r="L102" s="61">
        <f>'MOD186'!L102</f>
        <v>0</v>
      </c>
      <c r="M102" s="61">
        <f>'MOD186'!M102</f>
        <v>0</v>
      </c>
      <c r="N102" s="60"/>
      <c r="O102" s="29">
        <v>1.0925200129875634</v>
      </c>
      <c r="P102" s="29">
        <v>1.1383915403299034</v>
      </c>
      <c r="Q102" s="61"/>
      <c r="R102" s="61"/>
      <c r="S102" s="61"/>
      <c r="T102" s="61"/>
      <c r="U102" s="61"/>
      <c r="W102" s="29">
        <f t="shared" si="17"/>
        <v>0</v>
      </c>
      <c r="X102" s="29">
        <f t="shared" si="18"/>
        <v>0</v>
      </c>
      <c r="Y102" s="61">
        <f t="shared" si="19"/>
        <v>0</v>
      </c>
      <c r="Z102" s="61">
        <f t="shared" si="20"/>
        <v>0</v>
      </c>
      <c r="AA102" s="61">
        <f t="shared" si="21"/>
        <v>0</v>
      </c>
      <c r="AB102" s="61">
        <f t="shared" si="22"/>
        <v>0</v>
      </c>
      <c r="AC102" s="61">
        <f t="shared" si="23"/>
        <v>0</v>
      </c>
      <c r="AD102" s="61">
        <f t="shared" si="24"/>
        <v>0</v>
      </c>
    </row>
    <row r="103" spans="1:30" x14ac:dyDescent="0.3">
      <c r="B103" s="92">
        <v>68</v>
      </c>
      <c r="C103" s="1"/>
      <c r="D103" s="27" t="s">
        <v>102</v>
      </c>
      <c r="E103" s="28" t="s">
        <v>103</v>
      </c>
      <c r="F103" s="24"/>
      <c r="G103" s="29">
        <f>'MOD186'!G103</f>
        <v>0</v>
      </c>
      <c r="H103" s="29">
        <f>'MOD186'!H103</f>
        <v>0</v>
      </c>
      <c r="I103" s="61">
        <f>'MOD186'!I103</f>
        <v>0</v>
      </c>
      <c r="J103" s="61">
        <f>'MOD186'!J103</f>
        <v>0</v>
      </c>
      <c r="K103" s="61">
        <f>'MOD186'!K103</f>
        <v>0</v>
      </c>
      <c r="L103" s="61">
        <f>'MOD186'!L103</f>
        <v>0</v>
      </c>
      <c r="M103" s="61">
        <f>'MOD186'!M103</f>
        <v>0</v>
      </c>
      <c r="N103" s="60"/>
      <c r="O103" s="29">
        <v>0</v>
      </c>
      <c r="P103" s="29">
        <v>0</v>
      </c>
      <c r="Q103" s="61"/>
      <c r="R103" s="61"/>
      <c r="S103" s="61"/>
      <c r="T103" s="61"/>
      <c r="U103" s="61"/>
      <c r="W103" s="29">
        <f t="shared" si="17"/>
        <v>0</v>
      </c>
      <c r="X103" s="29">
        <f t="shared" si="18"/>
        <v>0</v>
      </c>
      <c r="Y103" s="61">
        <f t="shared" si="19"/>
        <v>0</v>
      </c>
      <c r="Z103" s="61">
        <f t="shared" si="20"/>
        <v>0</v>
      </c>
      <c r="AA103" s="61">
        <f t="shared" si="21"/>
        <v>0</v>
      </c>
      <c r="AB103" s="61">
        <f t="shared" si="22"/>
        <v>0</v>
      </c>
      <c r="AC103" s="61">
        <f t="shared" si="23"/>
        <v>0</v>
      </c>
      <c r="AD103" s="61">
        <f t="shared" si="24"/>
        <v>0</v>
      </c>
    </row>
    <row r="104" spans="1:30" x14ac:dyDescent="0.3">
      <c r="B104" s="92">
        <v>69</v>
      </c>
      <c r="C104" s="1"/>
      <c r="D104" s="27" t="s">
        <v>104</v>
      </c>
      <c r="E104" s="28" t="s">
        <v>105</v>
      </c>
      <c r="F104" s="24"/>
      <c r="G104" s="29">
        <f>'MOD186'!G104</f>
        <v>0</v>
      </c>
      <c r="H104" s="29">
        <f>'MOD186'!H104</f>
        <v>0</v>
      </c>
      <c r="I104" s="61">
        <f>'MOD186'!I104</f>
        <v>0</v>
      </c>
      <c r="J104" s="61">
        <f>'MOD186'!J104</f>
        <v>0</v>
      </c>
      <c r="K104" s="61">
        <f>'MOD186'!K104</f>
        <v>0</v>
      </c>
      <c r="L104" s="61">
        <f>'MOD186'!L104</f>
        <v>0</v>
      </c>
      <c r="M104" s="61">
        <f>'MOD186'!M104</f>
        <v>0</v>
      </c>
      <c r="N104" s="60"/>
      <c r="O104" s="29">
        <v>0</v>
      </c>
      <c r="P104" s="29">
        <v>0</v>
      </c>
      <c r="Q104" s="61"/>
      <c r="R104" s="61"/>
      <c r="S104" s="61"/>
      <c r="T104" s="61"/>
      <c r="U104" s="61"/>
      <c r="W104" s="29">
        <f t="shared" si="17"/>
        <v>0</v>
      </c>
      <c r="X104" s="29">
        <f t="shared" si="18"/>
        <v>0</v>
      </c>
      <c r="Y104" s="61">
        <f t="shared" si="19"/>
        <v>0</v>
      </c>
      <c r="Z104" s="61">
        <f t="shared" si="20"/>
        <v>0</v>
      </c>
      <c r="AA104" s="61">
        <f t="shared" si="21"/>
        <v>0</v>
      </c>
      <c r="AB104" s="61">
        <f t="shared" si="22"/>
        <v>0</v>
      </c>
      <c r="AC104" s="61">
        <f t="shared" si="23"/>
        <v>0</v>
      </c>
      <c r="AD104" s="61">
        <f t="shared" si="24"/>
        <v>0</v>
      </c>
    </row>
    <row r="105" spans="1:30" x14ac:dyDescent="0.3">
      <c r="A105" s="2"/>
      <c r="B105" s="92">
        <v>70</v>
      </c>
      <c r="C105" s="45"/>
      <c r="D105" s="74" t="s">
        <v>106</v>
      </c>
      <c r="E105" s="75"/>
      <c r="F105" s="43"/>
      <c r="G105" s="71">
        <f>'MOD186'!G105</f>
        <v>1.2779909757365999</v>
      </c>
      <c r="H105" s="71">
        <f>'MOD186'!H105</f>
        <v>1.3283915403299034</v>
      </c>
      <c r="I105" s="71">
        <f>'MOD186'!I105</f>
        <v>0</v>
      </c>
      <c r="J105" s="71">
        <f>'MOD186'!J105</f>
        <v>0</v>
      </c>
      <c r="K105" s="71">
        <f>'MOD186'!K105</f>
        <v>0</v>
      </c>
      <c r="L105" s="71">
        <f>'MOD186'!L105</f>
        <v>0</v>
      </c>
      <c r="M105" s="71">
        <f>'MOD186'!M105</f>
        <v>0</v>
      </c>
      <c r="N105" s="60"/>
      <c r="O105" s="71">
        <v>1.2779909757365999</v>
      </c>
      <c r="P105" s="71">
        <v>1.3283915403299034</v>
      </c>
      <c r="Q105" s="71"/>
      <c r="R105" s="71"/>
      <c r="S105" s="71"/>
      <c r="T105" s="71"/>
      <c r="U105" s="71"/>
      <c r="W105" s="71">
        <f t="shared" si="17"/>
        <v>0</v>
      </c>
      <c r="X105" s="71">
        <f t="shared" si="18"/>
        <v>0</v>
      </c>
      <c r="Y105" s="71">
        <f t="shared" si="19"/>
        <v>0</v>
      </c>
      <c r="Z105" s="71">
        <f t="shared" si="20"/>
        <v>0</v>
      </c>
      <c r="AA105" s="71">
        <f t="shared" si="21"/>
        <v>0</v>
      </c>
      <c r="AB105" s="71">
        <f t="shared" si="22"/>
        <v>0</v>
      </c>
      <c r="AC105" s="71">
        <f t="shared" si="23"/>
        <v>0</v>
      </c>
      <c r="AD105" s="71">
        <f t="shared" si="24"/>
        <v>0</v>
      </c>
    </row>
    <row r="106" spans="1:30" x14ac:dyDescent="0.3">
      <c r="A106" s="2"/>
      <c r="B106" s="92">
        <v>71</v>
      </c>
      <c r="C106" s="45"/>
      <c r="D106" s="74" t="s">
        <v>107</v>
      </c>
      <c r="E106" s="75"/>
      <c r="F106" s="43"/>
      <c r="G106" s="71">
        <f>'MOD186'!G106</f>
        <v>-5.9769320207863634</v>
      </c>
      <c r="H106" s="71">
        <f>'MOD186'!H106</f>
        <v>-4.7028388688781106</v>
      </c>
      <c r="I106" s="71">
        <f>'MOD186'!I106</f>
        <v>0</v>
      </c>
      <c r="J106" s="71">
        <f>'MOD186'!J106</f>
        <v>0</v>
      </c>
      <c r="K106" s="71">
        <f>'MOD186'!K106</f>
        <v>0</v>
      </c>
      <c r="L106" s="71">
        <f>'MOD186'!L106</f>
        <v>0</v>
      </c>
      <c r="M106" s="71">
        <f>'MOD186'!M106</f>
        <v>0</v>
      </c>
      <c r="N106" s="60"/>
      <c r="O106" s="71">
        <v>-5.9769320207863634</v>
      </c>
      <c r="P106" s="71">
        <v>-4.7028388688781106</v>
      </c>
      <c r="Q106" s="71"/>
      <c r="R106" s="71"/>
      <c r="S106" s="71"/>
      <c r="T106" s="71"/>
      <c r="U106" s="71"/>
      <c r="W106" s="71">
        <f t="shared" si="17"/>
        <v>0</v>
      </c>
      <c r="X106" s="71">
        <f t="shared" si="18"/>
        <v>0</v>
      </c>
      <c r="Y106" s="71">
        <f t="shared" si="19"/>
        <v>0</v>
      </c>
      <c r="Z106" s="71">
        <f t="shared" si="20"/>
        <v>0</v>
      </c>
      <c r="AA106" s="71">
        <f t="shared" si="21"/>
        <v>0</v>
      </c>
      <c r="AB106" s="71">
        <f t="shared" si="22"/>
        <v>0</v>
      </c>
      <c r="AC106" s="71">
        <f t="shared" si="23"/>
        <v>0</v>
      </c>
      <c r="AD106" s="71">
        <f t="shared" si="24"/>
        <v>0</v>
      </c>
    </row>
    <row r="107" spans="1:30" x14ac:dyDescent="0.3">
      <c r="B107" s="92">
        <v>72</v>
      </c>
      <c r="D107" s="27" t="s">
        <v>108</v>
      </c>
      <c r="E107" s="28" t="s">
        <v>109</v>
      </c>
      <c r="F107" s="24"/>
      <c r="G107" s="29">
        <f>'MOD186'!G107</f>
        <v>10.063401233166417</v>
      </c>
      <c r="H107" s="29">
        <f>'MOD186'!H107</f>
        <v>0.30628226642943446</v>
      </c>
      <c r="I107" s="31">
        <f>'MOD186'!I107</f>
        <v>0</v>
      </c>
      <c r="J107" s="31">
        <f>'MOD186'!J107</f>
        <v>0</v>
      </c>
      <c r="K107" s="31">
        <f>'MOD186'!K107</f>
        <v>0</v>
      </c>
      <c r="L107" s="31">
        <f>'MOD186'!L107</f>
        <v>0</v>
      </c>
      <c r="M107" s="31">
        <f>'MOD186'!M107</f>
        <v>0</v>
      </c>
      <c r="N107" s="60"/>
      <c r="O107" s="29">
        <v>10.063401233166417</v>
      </c>
      <c r="P107" s="29">
        <v>0.30628226642943446</v>
      </c>
      <c r="Q107" s="31"/>
      <c r="R107" s="31"/>
      <c r="S107" s="31"/>
      <c r="T107" s="31"/>
      <c r="U107" s="31"/>
      <c r="W107" s="29">
        <f t="shared" si="17"/>
        <v>0</v>
      </c>
      <c r="X107" s="29">
        <f t="shared" si="18"/>
        <v>0</v>
      </c>
      <c r="Y107" s="31">
        <f t="shared" si="19"/>
        <v>0</v>
      </c>
      <c r="Z107" s="31">
        <f t="shared" si="20"/>
        <v>0</v>
      </c>
      <c r="AA107" s="31">
        <f t="shared" si="21"/>
        <v>0</v>
      </c>
      <c r="AB107" s="31">
        <f t="shared" si="22"/>
        <v>0</v>
      </c>
      <c r="AC107" s="31">
        <f t="shared" si="23"/>
        <v>0</v>
      </c>
      <c r="AD107" s="31">
        <f t="shared" si="24"/>
        <v>0</v>
      </c>
    </row>
    <row r="108" spans="1:30" x14ac:dyDescent="0.3">
      <c r="B108" s="92">
        <v>73</v>
      </c>
      <c r="D108" s="27" t="s">
        <v>110</v>
      </c>
      <c r="E108" s="28" t="s">
        <v>111</v>
      </c>
      <c r="F108" s="24"/>
      <c r="G108" s="29">
        <f>'MOD186'!G108</f>
        <v>0</v>
      </c>
      <c r="H108" s="29">
        <f>'MOD186'!H108</f>
        <v>0</v>
      </c>
      <c r="I108" s="31">
        <f>'MOD186'!I108</f>
        <v>0</v>
      </c>
      <c r="J108" s="31">
        <f>'MOD186'!J108</f>
        <v>0</v>
      </c>
      <c r="K108" s="31">
        <f>'MOD186'!K108</f>
        <v>0</v>
      </c>
      <c r="L108" s="31">
        <f>'MOD186'!L108</f>
        <v>0</v>
      </c>
      <c r="M108" s="31">
        <f>'MOD186'!M108</f>
        <v>0</v>
      </c>
      <c r="N108" s="60"/>
      <c r="O108" s="29">
        <v>0</v>
      </c>
      <c r="P108" s="29">
        <v>0</v>
      </c>
      <c r="Q108" s="31"/>
      <c r="R108" s="31"/>
      <c r="S108" s="31"/>
      <c r="T108" s="31"/>
      <c r="U108" s="31"/>
      <c r="W108" s="29">
        <f t="shared" si="17"/>
        <v>0</v>
      </c>
      <c r="X108" s="29">
        <f t="shared" si="18"/>
        <v>0</v>
      </c>
      <c r="Y108" s="31">
        <f t="shared" si="19"/>
        <v>0</v>
      </c>
      <c r="Z108" s="31">
        <f t="shared" si="20"/>
        <v>0</v>
      </c>
      <c r="AA108" s="31">
        <f t="shared" si="21"/>
        <v>0</v>
      </c>
      <c r="AB108" s="31">
        <f t="shared" si="22"/>
        <v>0</v>
      </c>
      <c r="AC108" s="31">
        <f t="shared" si="23"/>
        <v>0</v>
      </c>
      <c r="AD108" s="31">
        <f t="shared" si="24"/>
        <v>0</v>
      </c>
    </row>
    <row r="109" spans="1:30" x14ac:dyDescent="0.3">
      <c r="B109" s="92">
        <v>74</v>
      </c>
      <c r="D109" s="27" t="s">
        <v>112</v>
      </c>
      <c r="E109" s="28" t="s">
        <v>113</v>
      </c>
      <c r="F109" s="24"/>
      <c r="G109" s="29">
        <f>'MOD186'!G109</f>
        <v>0</v>
      </c>
      <c r="H109" s="29">
        <f>'MOD186'!H109</f>
        <v>0</v>
      </c>
      <c r="I109" s="31">
        <f>'MOD186'!I109</f>
        <v>0</v>
      </c>
      <c r="J109" s="31">
        <f>'MOD186'!J109</f>
        <v>0</v>
      </c>
      <c r="K109" s="31">
        <f>'MOD186'!K109</f>
        <v>0</v>
      </c>
      <c r="L109" s="31">
        <f>'MOD186'!L109</f>
        <v>0</v>
      </c>
      <c r="M109" s="31">
        <f>'MOD186'!M109</f>
        <v>0</v>
      </c>
      <c r="N109" s="60"/>
      <c r="O109" s="29">
        <v>0</v>
      </c>
      <c r="P109" s="29">
        <v>0</v>
      </c>
      <c r="Q109" s="31"/>
      <c r="R109" s="31"/>
      <c r="S109" s="31"/>
      <c r="T109" s="31"/>
      <c r="U109" s="31"/>
      <c r="W109" s="29">
        <f t="shared" si="17"/>
        <v>0</v>
      </c>
      <c r="X109" s="29">
        <f t="shared" si="18"/>
        <v>0</v>
      </c>
      <c r="Y109" s="31">
        <f t="shared" si="19"/>
        <v>0</v>
      </c>
      <c r="Z109" s="31">
        <f t="shared" si="20"/>
        <v>0</v>
      </c>
      <c r="AA109" s="31">
        <f t="shared" si="21"/>
        <v>0</v>
      </c>
      <c r="AB109" s="31">
        <f t="shared" si="22"/>
        <v>0</v>
      </c>
      <c r="AC109" s="31">
        <f t="shared" si="23"/>
        <v>0</v>
      </c>
      <c r="AD109" s="31">
        <f t="shared" si="24"/>
        <v>0</v>
      </c>
    </row>
    <row r="110" spans="1:30" x14ac:dyDescent="0.3">
      <c r="B110" s="92">
        <v>75</v>
      </c>
      <c r="D110" s="27" t="s">
        <v>114</v>
      </c>
      <c r="E110" s="28" t="s">
        <v>115</v>
      </c>
      <c r="F110" s="24"/>
      <c r="G110" s="29">
        <f>'MOD186'!G110</f>
        <v>0</v>
      </c>
      <c r="H110" s="29">
        <f>'MOD186'!H110</f>
        <v>0</v>
      </c>
      <c r="I110" s="31">
        <f>'MOD186'!I110</f>
        <v>0</v>
      </c>
      <c r="J110" s="31">
        <f>'MOD186'!J110</f>
        <v>0</v>
      </c>
      <c r="K110" s="31">
        <f>'MOD186'!K110</f>
        <v>0</v>
      </c>
      <c r="L110" s="31">
        <f>'MOD186'!L110</f>
        <v>0</v>
      </c>
      <c r="M110" s="31">
        <f>'MOD186'!M110</f>
        <v>0</v>
      </c>
      <c r="N110" s="60"/>
      <c r="O110" s="29">
        <v>0</v>
      </c>
      <c r="P110" s="29">
        <v>0</v>
      </c>
      <c r="Q110" s="31"/>
      <c r="R110" s="31"/>
      <c r="S110" s="31"/>
      <c r="T110" s="31"/>
      <c r="U110" s="31"/>
      <c r="W110" s="29">
        <f t="shared" si="17"/>
        <v>0</v>
      </c>
      <c r="X110" s="29">
        <f t="shared" si="18"/>
        <v>0</v>
      </c>
      <c r="Y110" s="31">
        <f t="shared" si="19"/>
        <v>0</v>
      </c>
      <c r="Z110" s="31">
        <f t="shared" si="20"/>
        <v>0</v>
      </c>
      <c r="AA110" s="31">
        <f t="shared" si="21"/>
        <v>0</v>
      </c>
      <c r="AB110" s="31">
        <f t="shared" si="22"/>
        <v>0</v>
      </c>
      <c r="AC110" s="31">
        <f t="shared" si="23"/>
        <v>0</v>
      </c>
      <c r="AD110" s="31">
        <f t="shared" si="24"/>
        <v>0</v>
      </c>
    </row>
    <row r="111" spans="1:30" x14ac:dyDescent="0.3">
      <c r="B111" s="92">
        <v>76</v>
      </c>
      <c r="D111" s="27" t="s">
        <v>116</v>
      </c>
      <c r="E111" s="28" t="s">
        <v>117</v>
      </c>
      <c r="F111" s="24"/>
      <c r="G111" s="29">
        <f>'MOD186'!G111</f>
        <v>0</v>
      </c>
      <c r="H111" s="29">
        <f>'MOD186'!H111</f>
        <v>0</v>
      </c>
      <c r="I111" s="31">
        <f>'MOD186'!I111</f>
        <v>0</v>
      </c>
      <c r="J111" s="31">
        <f>'MOD186'!J111</f>
        <v>0</v>
      </c>
      <c r="K111" s="31">
        <f>'MOD186'!K111</f>
        <v>0</v>
      </c>
      <c r="L111" s="31">
        <f>'MOD186'!L111</f>
        <v>0</v>
      </c>
      <c r="M111" s="31">
        <f>'MOD186'!M111</f>
        <v>0</v>
      </c>
      <c r="N111" s="60"/>
      <c r="O111" s="29">
        <v>0</v>
      </c>
      <c r="P111" s="29">
        <v>0</v>
      </c>
      <c r="Q111" s="31"/>
      <c r="R111" s="31"/>
      <c r="S111" s="31"/>
      <c r="T111" s="31"/>
      <c r="U111" s="31"/>
      <c r="W111" s="29">
        <f t="shared" si="17"/>
        <v>0</v>
      </c>
      <c r="X111" s="29">
        <f t="shared" si="18"/>
        <v>0</v>
      </c>
      <c r="Y111" s="31">
        <f t="shared" si="19"/>
        <v>0</v>
      </c>
      <c r="Z111" s="31">
        <f t="shared" si="20"/>
        <v>0</v>
      </c>
      <c r="AA111" s="31">
        <f t="shared" si="21"/>
        <v>0</v>
      </c>
      <c r="AB111" s="31">
        <f t="shared" si="22"/>
        <v>0</v>
      </c>
      <c r="AC111" s="31">
        <f t="shared" si="23"/>
        <v>0</v>
      </c>
      <c r="AD111" s="31">
        <f t="shared" si="24"/>
        <v>0</v>
      </c>
    </row>
    <row r="112" spans="1:30" x14ac:dyDescent="0.3">
      <c r="B112" s="92">
        <v>77</v>
      </c>
      <c r="D112" s="27" t="s">
        <v>118</v>
      </c>
      <c r="E112" s="28" t="s">
        <v>119</v>
      </c>
      <c r="F112" s="24"/>
      <c r="G112" s="29">
        <f>'MOD186'!G112</f>
        <v>0.21929872713178611</v>
      </c>
      <c r="H112" s="29">
        <f>'MOD186'!H112</f>
        <v>0.31987804253486729</v>
      </c>
      <c r="I112" s="31">
        <f>'MOD186'!I112</f>
        <v>0</v>
      </c>
      <c r="J112" s="31">
        <f>'MOD186'!J112</f>
        <v>0</v>
      </c>
      <c r="K112" s="31">
        <f>'MOD186'!K112</f>
        <v>0</v>
      </c>
      <c r="L112" s="31">
        <f>'MOD186'!L112</f>
        <v>0</v>
      </c>
      <c r="M112" s="31">
        <f>'MOD186'!M112</f>
        <v>0</v>
      </c>
      <c r="N112" s="60"/>
      <c r="O112" s="29">
        <v>0.21929872713178611</v>
      </c>
      <c r="P112" s="29">
        <v>0.31987804253486729</v>
      </c>
      <c r="Q112" s="31"/>
      <c r="R112" s="31"/>
      <c r="S112" s="31"/>
      <c r="T112" s="31"/>
      <c r="U112" s="31"/>
      <c r="W112" s="29">
        <f t="shared" si="17"/>
        <v>0</v>
      </c>
      <c r="X112" s="29">
        <f t="shared" si="18"/>
        <v>0</v>
      </c>
      <c r="Y112" s="31">
        <f t="shared" si="19"/>
        <v>0</v>
      </c>
      <c r="Z112" s="31">
        <f t="shared" si="20"/>
        <v>0</v>
      </c>
      <c r="AA112" s="31">
        <f t="shared" si="21"/>
        <v>0</v>
      </c>
      <c r="AB112" s="31">
        <f t="shared" si="22"/>
        <v>0</v>
      </c>
      <c r="AC112" s="31">
        <f t="shared" si="23"/>
        <v>0</v>
      </c>
      <c r="AD112" s="31">
        <f t="shared" si="24"/>
        <v>0</v>
      </c>
    </row>
    <row r="113" spans="1:30" x14ac:dyDescent="0.3">
      <c r="B113" s="92">
        <v>78</v>
      </c>
      <c r="D113" s="27" t="s">
        <v>120</v>
      </c>
      <c r="E113" s="28" t="s">
        <v>121</v>
      </c>
      <c r="F113" s="24"/>
      <c r="G113" s="29">
        <f>'MOD186'!G113</f>
        <v>-1.9132192187035457</v>
      </c>
      <c r="H113" s="29">
        <f>'MOD186'!H113</f>
        <v>-2.3419144238520175</v>
      </c>
      <c r="I113" s="31">
        <f>'MOD186'!I113</f>
        <v>0</v>
      </c>
      <c r="J113" s="31">
        <f>'MOD186'!J113</f>
        <v>0</v>
      </c>
      <c r="K113" s="31">
        <f>'MOD186'!K113</f>
        <v>0</v>
      </c>
      <c r="L113" s="31">
        <f>'MOD186'!L113</f>
        <v>0</v>
      </c>
      <c r="M113" s="31">
        <f>'MOD186'!M113</f>
        <v>0</v>
      </c>
      <c r="N113" s="60"/>
      <c r="O113" s="29">
        <v>-1.9132192187035457</v>
      </c>
      <c r="P113" s="29">
        <v>-2.3419144238520175</v>
      </c>
      <c r="Q113" s="31"/>
      <c r="R113" s="31"/>
      <c r="S113" s="31"/>
      <c r="T113" s="31"/>
      <c r="U113" s="31"/>
      <c r="W113" s="29">
        <f t="shared" si="17"/>
        <v>0</v>
      </c>
      <c r="X113" s="29">
        <f t="shared" si="18"/>
        <v>0</v>
      </c>
      <c r="Y113" s="31">
        <f t="shared" si="19"/>
        <v>0</v>
      </c>
      <c r="Z113" s="31">
        <f t="shared" si="20"/>
        <v>0</v>
      </c>
      <c r="AA113" s="31">
        <f t="shared" si="21"/>
        <v>0</v>
      </c>
      <c r="AB113" s="31">
        <f t="shared" si="22"/>
        <v>0</v>
      </c>
      <c r="AC113" s="31">
        <f t="shared" si="23"/>
        <v>0</v>
      </c>
      <c r="AD113" s="31">
        <f t="shared" si="24"/>
        <v>0</v>
      </c>
    </row>
    <row r="114" spans="1:30" x14ac:dyDescent="0.3">
      <c r="B114" s="92">
        <v>79</v>
      </c>
      <c r="D114" s="27" t="s">
        <v>122</v>
      </c>
      <c r="E114" s="28" t="s">
        <v>123</v>
      </c>
      <c r="F114" s="24"/>
      <c r="G114" s="29">
        <f>'MOD186'!G114</f>
        <v>-0.23486418346607252</v>
      </c>
      <c r="H114" s="29">
        <f>'MOD186'!H114</f>
        <v>-0.22878615710183048</v>
      </c>
      <c r="I114" s="31">
        <f>'MOD186'!I114</f>
        <v>0</v>
      </c>
      <c r="J114" s="31">
        <f>'MOD186'!J114</f>
        <v>0</v>
      </c>
      <c r="K114" s="31">
        <f>'MOD186'!K114</f>
        <v>0</v>
      </c>
      <c r="L114" s="31">
        <f>'MOD186'!L114</f>
        <v>0</v>
      </c>
      <c r="M114" s="31">
        <f>'MOD186'!M114</f>
        <v>0</v>
      </c>
      <c r="N114" s="60"/>
      <c r="O114" s="29">
        <v>-0.23486418346607252</v>
      </c>
      <c r="P114" s="29">
        <v>-0.22878615710183048</v>
      </c>
      <c r="Q114" s="31"/>
      <c r="R114" s="31"/>
      <c r="S114" s="31"/>
      <c r="T114" s="31"/>
      <c r="U114" s="31"/>
      <c r="W114" s="29">
        <f t="shared" si="17"/>
        <v>0</v>
      </c>
      <c r="X114" s="29">
        <f t="shared" si="18"/>
        <v>0</v>
      </c>
      <c r="Y114" s="31">
        <f t="shared" si="19"/>
        <v>0</v>
      </c>
      <c r="Z114" s="31">
        <f t="shared" si="20"/>
        <v>0</v>
      </c>
      <c r="AA114" s="31">
        <f t="shared" si="21"/>
        <v>0</v>
      </c>
      <c r="AB114" s="31">
        <f t="shared" si="22"/>
        <v>0</v>
      </c>
      <c r="AC114" s="31">
        <f t="shared" si="23"/>
        <v>0</v>
      </c>
      <c r="AD114" s="31">
        <f t="shared" si="24"/>
        <v>0</v>
      </c>
    </row>
    <row r="115" spans="1:30" x14ac:dyDescent="0.3">
      <c r="B115" s="92">
        <v>80</v>
      </c>
      <c r="D115" s="27" t="s">
        <v>124</v>
      </c>
      <c r="E115" s="28" t="s">
        <v>125</v>
      </c>
      <c r="F115" s="24"/>
      <c r="G115" s="29">
        <f>'MOD186'!G115</f>
        <v>0</v>
      </c>
      <c r="H115" s="29">
        <f>'MOD186'!H115</f>
        <v>0</v>
      </c>
      <c r="I115" s="31">
        <f>'MOD186'!I115</f>
        <v>0</v>
      </c>
      <c r="J115" s="31">
        <f>'MOD186'!J115</f>
        <v>0</v>
      </c>
      <c r="K115" s="31">
        <f>'MOD186'!K115</f>
        <v>0</v>
      </c>
      <c r="L115" s="31">
        <f>'MOD186'!L115</f>
        <v>0</v>
      </c>
      <c r="M115" s="31">
        <f>'MOD186'!M115</f>
        <v>0</v>
      </c>
      <c r="N115" s="60"/>
      <c r="O115" s="29">
        <v>0</v>
      </c>
      <c r="P115" s="29">
        <v>0</v>
      </c>
      <c r="Q115" s="31"/>
      <c r="R115" s="31"/>
      <c r="S115" s="31"/>
      <c r="T115" s="31"/>
      <c r="U115" s="31"/>
      <c r="W115" s="29">
        <f t="shared" si="17"/>
        <v>0</v>
      </c>
      <c r="X115" s="29">
        <f t="shared" si="18"/>
        <v>0</v>
      </c>
      <c r="Y115" s="31">
        <f t="shared" si="19"/>
        <v>0</v>
      </c>
      <c r="Z115" s="31">
        <f t="shared" si="20"/>
        <v>0</v>
      </c>
      <c r="AA115" s="31">
        <f t="shared" si="21"/>
        <v>0</v>
      </c>
      <c r="AB115" s="31">
        <f t="shared" si="22"/>
        <v>0</v>
      </c>
      <c r="AC115" s="31">
        <f t="shared" si="23"/>
        <v>0</v>
      </c>
      <c r="AD115" s="31">
        <f t="shared" si="24"/>
        <v>0</v>
      </c>
    </row>
    <row r="116" spans="1:30" x14ac:dyDescent="0.3">
      <c r="B116" s="92">
        <v>81</v>
      </c>
      <c r="D116" s="27" t="s">
        <v>126</v>
      </c>
      <c r="E116" s="28" t="s">
        <v>127</v>
      </c>
      <c r="F116" s="24"/>
      <c r="G116" s="29">
        <f>'MOD186'!G116</f>
        <v>11.240049329577573</v>
      </c>
      <c r="H116" s="29">
        <f>'MOD186'!H116</f>
        <v>0</v>
      </c>
      <c r="I116" s="31">
        <f>'MOD186'!I116</f>
        <v>0</v>
      </c>
      <c r="J116" s="31">
        <f>'MOD186'!J116</f>
        <v>0</v>
      </c>
      <c r="K116" s="31">
        <f>'MOD186'!K116</f>
        <v>0</v>
      </c>
      <c r="L116" s="31">
        <f>'MOD186'!L116</f>
        <v>0</v>
      </c>
      <c r="M116" s="31">
        <f>'MOD186'!M116</f>
        <v>0</v>
      </c>
      <c r="N116" s="60"/>
      <c r="O116" s="29">
        <v>11.240049329577573</v>
      </c>
      <c r="P116" s="29">
        <v>0</v>
      </c>
      <c r="Q116" s="31"/>
      <c r="R116" s="31"/>
      <c r="S116" s="31"/>
      <c r="T116" s="31"/>
      <c r="U116" s="31"/>
      <c r="W116" s="29">
        <f t="shared" si="17"/>
        <v>0</v>
      </c>
      <c r="X116" s="29">
        <f t="shared" si="18"/>
        <v>0</v>
      </c>
      <c r="Y116" s="31">
        <f t="shared" si="19"/>
        <v>0</v>
      </c>
      <c r="Z116" s="31">
        <f t="shared" si="20"/>
        <v>0</v>
      </c>
      <c r="AA116" s="31">
        <f t="shared" si="21"/>
        <v>0</v>
      </c>
      <c r="AB116" s="31">
        <f t="shared" si="22"/>
        <v>0</v>
      </c>
      <c r="AC116" s="31">
        <f t="shared" si="23"/>
        <v>0</v>
      </c>
      <c r="AD116" s="31">
        <f t="shared" si="24"/>
        <v>0</v>
      </c>
    </row>
    <row r="117" spans="1:30" x14ac:dyDescent="0.3">
      <c r="B117" s="92">
        <v>82</v>
      </c>
      <c r="D117" s="27" t="s">
        <v>128</v>
      </c>
      <c r="E117" s="28" t="s">
        <v>129</v>
      </c>
      <c r="F117" s="24"/>
      <c r="G117" s="29">
        <f>'MOD186'!G117</f>
        <v>-0.11681854317987471</v>
      </c>
      <c r="H117" s="29">
        <f>'MOD186'!H117</f>
        <v>-5.9566759191284291E-2</v>
      </c>
      <c r="I117" s="31">
        <f>'MOD186'!I117</f>
        <v>0</v>
      </c>
      <c r="J117" s="31">
        <f>'MOD186'!J117</f>
        <v>0</v>
      </c>
      <c r="K117" s="31">
        <f>'MOD186'!K117</f>
        <v>0</v>
      </c>
      <c r="L117" s="31">
        <f>'MOD186'!L117</f>
        <v>0</v>
      </c>
      <c r="M117" s="31">
        <f>'MOD186'!M117</f>
        <v>0</v>
      </c>
      <c r="N117" s="60"/>
      <c r="O117" s="29">
        <v>-0.11681854317987471</v>
      </c>
      <c r="P117" s="29">
        <v>-5.9566759191284291E-2</v>
      </c>
      <c r="Q117" s="31"/>
      <c r="R117" s="31"/>
      <c r="S117" s="31"/>
      <c r="T117" s="31"/>
      <c r="U117" s="31"/>
      <c r="W117" s="29">
        <f t="shared" si="17"/>
        <v>0</v>
      </c>
      <c r="X117" s="29">
        <f t="shared" si="18"/>
        <v>0</v>
      </c>
      <c r="Y117" s="31">
        <f t="shared" si="19"/>
        <v>0</v>
      </c>
      <c r="Z117" s="31">
        <f t="shared" si="20"/>
        <v>0</v>
      </c>
      <c r="AA117" s="31">
        <f t="shared" si="21"/>
        <v>0</v>
      </c>
      <c r="AB117" s="31">
        <f t="shared" si="22"/>
        <v>0</v>
      </c>
      <c r="AC117" s="31">
        <f t="shared" si="23"/>
        <v>0</v>
      </c>
      <c r="AD117" s="31">
        <f t="shared" si="24"/>
        <v>0</v>
      </c>
    </row>
    <row r="118" spans="1:30" x14ac:dyDescent="0.3">
      <c r="A118" s="2"/>
      <c r="B118" s="92">
        <v>83</v>
      </c>
      <c r="C118" s="45"/>
      <c r="D118" s="74" t="s">
        <v>130</v>
      </c>
      <c r="E118" s="75"/>
      <c r="F118" s="43"/>
      <c r="G118" s="71">
        <f>'MOD186'!G118</f>
        <v>19.257847344526283</v>
      </c>
      <c r="H118" s="71">
        <f>'MOD186'!H118</f>
        <v>-2.0041070311808307</v>
      </c>
      <c r="I118" s="71">
        <f>'MOD186'!I118</f>
        <v>0</v>
      </c>
      <c r="J118" s="71">
        <f>'MOD186'!J118</f>
        <v>0</v>
      </c>
      <c r="K118" s="71">
        <f>'MOD186'!K118</f>
        <v>0</v>
      </c>
      <c r="L118" s="71">
        <f>'MOD186'!L118</f>
        <v>0</v>
      </c>
      <c r="M118" s="71">
        <f>'MOD186'!M118</f>
        <v>0</v>
      </c>
      <c r="N118" s="60"/>
      <c r="O118" s="71">
        <v>19.257847344526283</v>
      </c>
      <c r="P118" s="71">
        <v>-2.0041070311808307</v>
      </c>
      <c r="Q118" s="71">
        <v>0</v>
      </c>
      <c r="R118" s="71">
        <v>0</v>
      </c>
      <c r="S118" s="71">
        <v>0</v>
      </c>
      <c r="T118" s="71">
        <v>0</v>
      </c>
      <c r="U118" s="71"/>
      <c r="W118" s="71">
        <f t="shared" si="17"/>
        <v>0</v>
      </c>
      <c r="X118" s="71">
        <f t="shared" si="18"/>
        <v>0</v>
      </c>
      <c r="Y118" s="71">
        <f t="shared" si="19"/>
        <v>0</v>
      </c>
      <c r="Z118" s="71">
        <f t="shared" si="20"/>
        <v>0</v>
      </c>
      <c r="AA118" s="71">
        <f t="shared" si="21"/>
        <v>0</v>
      </c>
      <c r="AB118" s="71">
        <f t="shared" si="22"/>
        <v>0</v>
      </c>
      <c r="AC118" s="71">
        <f t="shared" si="23"/>
        <v>0</v>
      </c>
      <c r="AD118" s="71">
        <f t="shared" si="24"/>
        <v>0</v>
      </c>
    </row>
    <row r="119" spans="1:30" x14ac:dyDescent="0.3">
      <c r="B119" s="94"/>
      <c r="D119" s="23"/>
      <c r="E119" s="24"/>
      <c r="F119" s="24"/>
      <c r="G119" s="25"/>
      <c r="H119" s="25"/>
      <c r="I119" s="25"/>
      <c r="J119" s="25"/>
      <c r="K119" s="25"/>
      <c r="L119" s="25"/>
      <c r="M119" s="25"/>
      <c r="N119" s="60"/>
      <c r="O119" s="25"/>
      <c r="P119" s="25"/>
      <c r="Q119" s="25"/>
      <c r="R119" s="25"/>
      <c r="S119" s="25"/>
      <c r="T119" s="25"/>
      <c r="U119" s="25"/>
      <c r="W119" s="25"/>
      <c r="X119" s="25"/>
      <c r="Y119" s="25"/>
      <c r="Z119" s="25"/>
      <c r="AA119" s="25"/>
      <c r="AB119" s="25"/>
      <c r="AC119" s="25"/>
      <c r="AD119" s="25"/>
    </row>
    <row r="120" spans="1:30" ht="15.6" x14ac:dyDescent="0.3">
      <c r="A120" s="33"/>
      <c r="B120" s="92">
        <v>84</v>
      </c>
      <c r="C120" s="34"/>
      <c r="D120" s="74" t="s">
        <v>131</v>
      </c>
      <c r="E120" s="75"/>
      <c r="F120" s="43"/>
      <c r="G120" s="71">
        <f>'MOD186'!G120</f>
        <v>-14.993329946695042</v>
      </c>
      <c r="H120" s="71">
        <f>'MOD186'!H120</f>
        <v>-33.523001746614007</v>
      </c>
      <c r="I120" s="71">
        <f>'MOD186'!I120</f>
        <v>0</v>
      </c>
      <c r="J120" s="71">
        <f>'MOD186'!J120</f>
        <v>0</v>
      </c>
      <c r="K120" s="71">
        <f>'MOD186'!K120</f>
        <v>0</v>
      </c>
      <c r="L120" s="71">
        <f>'MOD186'!L120</f>
        <v>0</v>
      </c>
      <c r="M120" s="71">
        <f>'MOD186'!M120</f>
        <v>0</v>
      </c>
      <c r="N120" s="60"/>
      <c r="O120" s="71">
        <v>-14.993329946695042</v>
      </c>
      <c r="P120" s="71">
        <v>-33.523001746614007</v>
      </c>
      <c r="Q120" s="71">
        <v>0</v>
      </c>
      <c r="R120" s="71">
        <v>0</v>
      </c>
      <c r="S120" s="71">
        <v>0</v>
      </c>
      <c r="T120" s="71">
        <v>0</v>
      </c>
      <c r="U120" s="71"/>
      <c r="W120" s="71">
        <f t="shared" ref="W120:AD121" si="25">G120-O120</f>
        <v>0</v>
      </c>
      <c r="X120" s="71">
        <f t="shared" si="25"/>
        <v>0</v>
      </c>
      <c r="Y120" s="71">
        <f t="shared" si="25"/>
        <v>0</v>
      </c>
      <c r="Z120" s="71">
        <f t="shared" si="25"/>
        <v>0</v>
      </c>
      <c r="AA120" s="71">
        <f t="shared" si="25"/>
        <v>0</v>
      </c>
      <c r="AB120" s="71">
        <f t="shared" si="25"/>
        <v>0</v>
      </c>
      <c r="AC120" s="71">
        <f t="shared" si="25"/>
        <v>0</v>
      </c>
      <c r="AD120" s="71">
        <f t="shared" si="25"/>
        <v>0</v>
      </c>
    </row>
    <row r="121" spans="1:30" x14ac:dyDescent="0.3">
      <c r="A121" s="15"/>
      <c r="B121" s="92">
        <v>85</v>
      </c>
      <c r="C121" s="16"/>
      <c r="D121" s="74" t="s">
        <v>132</v>
      </c>
      <c r="E121" s="75"/>
      <c r="F121" s="43"/>
      <c r="G121" s="71">
        <f>'MOD186'!G121</f>
        <v>-14.993329946695042</v>
      </c>
      <c r="H121" s="71">
        <f>'MOD186'!H121</f>
        <v>-33.523001746614007</v>
      </c>
      <c r="I121" s="71">
        <f>'MOD186'!I121</f>
        <v>-7.7094013803794326</v>
      </c>
      <c r="J121" s="71">
        <f>'MOD186'!J121</f>
        <v>-14.248206298420406</v>
      </c>
      <c r="K121" s="71">
        <f>'MOD186'!K121</f>
        <v>0.85783441667551541</v>
      </c>
      <c r="L121" s="71">
        <f>'MOD186'!L121</f>
        <v>0.73796678992127385</v>
      </c>
      <c r="M121" s="71">
        <f>'MOD186'!M121</f>
        <v>0</v>
      </c>
      <c r="N121" s="60"/>
      <c r="O121" s="71">
        <v>-14.993329946695042</v>
      </c>
      <c r="P121" s="71">
        <v>-33.523001746614007</v>
      </c>
      <c r="Q121" s="71">
        <v>-7.7094013803794326</v>
      </c>
      <c r="R121" s="71">
        <v>-14.248206298420406</v>
      </c>
      <c r="S121" s="71">
        <v>0.85783441667551541</v>
      </c>
      <c r="T121" s="71">
        <v>0.73796678992127385</v>
      </c>
      <c r="U121" s="71"/>
      <c r="W121" s="71">
        <f t="shared" si="25"/>
        <v>0</v>
      </c>
      <c r="X121" s="71">
        <f t="shared" si="25"/>
        <v>0</v>
      </c>
      <c r="Y121" s="71">
        <f t="shared" si="25"/>
        <v>0</v>
      </c>
      <c r="Z121" s="71">
        <f t="shared" si="25"/>
        <v>0</v>
      </c>
      <c r="AA121" s="71">
        <f t="shared" si="25"/>
        <v>0</v>
      </c>
      <c r="AB121" s="71">
        <f t="shared" si="25"/>
        <v>0</v>
      </c>
      <c r="AC121" s="71">
        <f t="shared" si="25"/>
        <v>0</v>
      </c>
      <c r="AD121" s="71">
        <f t="shared" si="25"/>
        <v>0</v>
      </c>
    </row>
    <row r="122" spans="1:30" x14ac:dyDescent="0.3">
      <c r="B122" s="94"/>
      <c r="C122" s="44"/>
      <c r="D122" s="44"/>
      <c r="E122" s="44"/>
      <c r="F122" s="44"/>
      <c r="G122" s="62"/>
      <c r="H122" s="62"/>
      <c r="I122" s="62"/>
      <c r="J122" s="62"/>
      <c r="K122" s="62"/>
      <c r="L122" s="62"/>
      <c r="M122" s="62"/>
      <c r="N122" s="60"/>
      <c r="O122" s="62"/>
      <c r="P122" s="62"/>
      <c r="Q122" s="62"/>
      <c r="R122" s="62"/>
      <c r="S122" s="62"/>
      <c r="T122" s="62"/>
      <c r="U122" s="62"/>
      <c r="W122" s="62"/>
      <c r="X122" s="62"/>
      <c r="Y122" s="62"/>
      <c r="Z122" s="62"/>
      <c r="AA122" s="62"/>
      <c r="AB122" s="62"/>
      <c r="AC122" s="62"/>
      <c r="AD122" s="62"/>
    </row>
    <row r="123" spans="1:30" ht="18.75" customHeight="1" x14ac:dyDescent="0.3">
      <c r="A123" s="46"/>
      <c r="B123" s="82"/>
      <c r="C123" s="47"/>
      <c r="D123" s="257" t="s">
        <v>137</v>
      </c>
      <c r="E123" s="258"/>
      <c r="F123" s="258"/>
      <c r="G123" s="269"/>
      <c r="H123" s="269"/>
      <c r="I123" s="269"/>
      <c r="J123" s="269"/>
      <c r="K123" s="269"/>
      <c r="L123" s="269"/>
      <c r="M123" s="269"/>
      <c r="N123" s="258"/>
      <c r="O123" s="258"/>
      <c r="P123" s="258"/>
      <c r="Q123" s="258"/>
      <c r="R123" s="258"/>
      <c r="S123" s="258"/>
      <c r="T123" s="258"/>
      <c r="U123" s="258"/>
      <c r="V123" s="258"/>
      <c r="W123" s="258"/>
      <c r="X123" s="258"/>
      <c r="Y123" s="258"/>
      <c r="Z123" s="258"/>
      <c r="AA123" s="258"/>
      <c r="AB123" s="258"/>
      <c r="AC123" s="258"/>
      <c r="AD123" s="259"/>
    </row>
    <row r="124" spans="1:30" x14ac:dyDescent="0.3">
      <c r="B124" s="94"/>
      <c r="D124" s="38"/>
      <c r="E124" s="38"/>
      <c r="F124" s="38"/>
      <c r="G124" s="25"/>
      <c r="H124" s="25"/>
      <c r="I124" s="25"/>
      <c r="J124" s="25"/>
      <c r="K124" s="25"/>
      <c r="L124" s="25"/>
      <c r="M124" s="25"/>
      <c r="N124" s="60"/>
      <c r="O124" s="25"/>
      <c r="P124" s="25"/>
      <c r="Q124" s="25"/>
      <c r="R124" s="25"/>
      <c r="S124" s="25"/>
      <c r="T124" s="25"/>
      <c r="U124" s="25"/>
      <c r="W124" s="25"/>
      <c r="X124" s="25"/>
      <c r="Y124" s="25"/>
      <c r="Z124" s="25"/>
      <c r="AA124" s="25"/>
      <c r="AB124" s="25"/>
      <c r="AC124" s="25"/>
      <c r="AD124" s="25"/>
    </row>
    <row r="125" spans="1:30" x14ac:dyDescent="0.3">
      <c r="B125" s="92">
        <v>86</v>
      </c>
      <c r="D125" s="63"/>
      <c r="E125" s="98"/>
      <c r="F125" s="24"/>
      <c r="G125" s="64"/>
      <c r="H125" s="99"/>
      <c r="I125" s="65"/>
      <c r="J125" s="65"/>
      <c r="K125" s="65"/>
      <c r="L125" s="65"/>
      <c r="M125" s="65"/>
      <c r="N125" s="60"/>
      <c r="O125" s="64"/>
      <c r="P125" s="99"/>
      <c r="Q125" s="65"/>
      <c r="R125" s="65"/>
      <c r="S125" s="65"/>
      <c r="T125" s="65"/>
      <c r="U125" s="65"/>
      <c r="W125" s="64"/>
      <c r="X125" s="99"/>
      <c r="Y125" s="65"/>
      <c r="Z125" s="65"/>
      <c r="AA125" s="65"/>
      <c r="AB125" s="65"/>
      <c r="AC125" s="65"/>
      <c r="AD125" s="65"/>
    </row>
    <row r="126" spans="1:30" x14ac:dyDescent="0.3">
      <c r="B126" s="92">
        <v>87</v>
      </c>
      <c r="D126" s="100"/>
      <c r="E126" s="98"/>
      <c r="F126" s="24"/>
      <c r="G126" s="64"/>
      <c r="H126" s="64"/>
      <c r="I126" s="65"/>
      <c r="J126" s="65"/>
      <c r="K126" s="65"/>
      <c r="L126" s="65"/>
      <c r="M126" s="65"/>
      <c r="N126" s="60"/>
      <c r="O126" s="64"/>
      <c r="P126" s="64"/>
      <c r="Q126" s="65"/>
      <c r="R126" s="65"/>
      <c r="S126" s="65"/>
      <c r="T126" s="65"/>
      <c r="U126" s="65"/>
      <c r="W126" s="64"/>
      <c r="X126" s="64"/>
      <c r="Y126" s="65"/>
      <c r="Z126" s="65"/>
      <c r="AA126" s="65"/>
      <c r="AB126" s="65"/>
      <c r="AC126" s="65"/>
      <c r="AD126" s="65"/>
    </row>
    <row r="127" spans="1:30" x14ac:dyDescent="0.3">
      <c r="B127" s="92">
        <v>88</v>
      </c>
      <c r="D127" s="100"/>
      <c r="E127" s="101"/>
      <c r="F127" s="24"/>
      <c r="G127" s="64"/>
      <c r="H127" s="64"/>
      <c r="I127" s="65"/>
      <c r="J127" s="65"/>
      <c r="K127" s="65"/>
      <c r="L127" s="65"/>
      <c r="M127" s="65"/>
      <c r="N127" s="60"/>
      <c r="O127" s="64"/>
      <c r="P127" s="64"/>
      <c r="Q127" s="65"/>
      <c r="R127" s="65"/>
      <c r="S127" s="65"/>
      <c r="T127" s="65"/>
      <c r="U127" s="65"/>
      <c r="W127" s="64"/>
      <c r="X127" s="64"/>
      <c r="Y127" s="65"/>
      <c r="Z127" s="65"/>
      <c r="AA127" s="65"/>
      <c r="AB127" s="65"/>
      <c r="AC127" s="65"/>
      <c r="AD127" s="65"/>
    </row>
    <row r="128" spans="1:30" x14ac:dyDescent="0.3">
      <c r="B128" s="92">
        <v>89</v>
      </c>
      <c r="D128" s="100"/>
      <c r="E128" s="101"/>
      <c r="F128" s="24"/>
      <c r="G128" s="64"/>
      <c r="H128" s="64"/>
      <c r="I128" s="65"/>
      <c r="J128" s="65"/>
      <c r="K128" s="65"/>
      <c r="L128" s="65"/>
      <c r="M128" s="65"/>
      <c r="N128" s="60"/>
      <c r="O128" s="64"/>
      <c r="P128" s="64"/>
      <c r="Q128" s="65"/>
      <c r="R128" s="65"/>
      <c r="S128" s="65"/>
      <c r="T128" s="65"/>
      <c r="U128" s="65"/>
      <c r="W128" s="64"/>
      <c r="X128" s="64"/>
      <c r="Y128" s="65"/>
      <c r="Z128" s="65"/>
      <c r="AA128" s="65"/>
      <c r="AB128" s="65"/>
      <c r="AC128" s="65"/>
      <c r="AD128" s="65"/>
    </row>
    <row r="129" spans="1:30" x14ac:dyDescent="0.3">
      <c r="B129" s="92">
        <v>90</v>
      </c>
      <c r="D129" s="102"/>
      <c r="E129" s="101"/>
      <c r="F129" s="24"/>
      <c r="G129" s="64"/>
      <c r="H129" s="64"/>
      <c r="I129" s="65"/>
      <c r="J129" s="65"/>
      <c r="K129" s="65"/>
      <c r="L129" s="65"/>
      <c r="M129" s="65"/>
      <c r="N129" s="60"/>
      <c r="O129" s="64"/>
      <c r="P129" s="64"/>
      <c r="Q129" s="65"/>
      <c r="R129" s="65"/>
      <c r="S129" s="65"/>
      <c r="T129" s="65"/>
      <c r="U129" s="65"/>
      <c r="W129" s="64"/>
      <c r="X129" s="64"/>
      <c r="Y129" s="65"/>
      <c r="Z129" s="65"/>
      <c r="AA129" s="65"/>
      <c r="AB129" s="65"/>
      <c r="AC129" s="65"/>
      <c r="AD129" s="65"/>
    </row>
    <row r="130" spans="1:30" x14ac:dyDescent="0.3">
      <c r="B130" s="92">
        <v>91</v>
      </c>
      <c r="D130" s="66"/>
      <c r="E130" s="101"/>
      <c r="F130" s="24"/>
      <c r="G130" s="64"/>
      <c r="H130" s="64"/>
      <c r="I130" s="65"/>
      <c r="J130" s="65"/>
      <c r="K130" s="65"/>
      <c r="L130" s="65"/>
      <c r="M130" s="65"/>
      <c r="N130" s="60"/>
      <c r="O130" s="64"/>
      <c r="P130" s="64"/>
      <c r="Q130" s="65"/>
      <c r="R130" s="65"/>
      <c r="S130" s="65"/>
      <c r="T130" s="65"/>
      <c r="U130" s="65"/>
      <c r="W130" s="64"/>
      <c r="X130" s="64"/>
      <c r="Y130" s="65"/>
      <c r="Z130" s="65"/>
      <c r="AA130" s="65"/>
      <c r="AB130" s="65"/>
      <c r="AC130" s="65"/>
      <c r="AD130" s="65"/>
    </row>
    <row r="131" spans="1:30" x14ac:dyDescent="0.3">
      <c r="B131" s="94"/>
    </row>
    <row r="132" spans="1:30" x14ac:dyDescent="0.3">
      <c r="B132" s="94"/>
    </row>
    <row r="133" spans="1:30" x14ac:dyDescent="0.3">
      <c r="B133" s="94"/>
    </row>
    <row r="134" spans="1:30" x14ac:dyDescent="0.3">
      <c r="B134" s="94"/>
    </row>
    <row r="135" spans="1:30" x14ac:dyDescent="0.3">
      <c r="B135" s="94"/>
    </row>
    <row r="136" spans="1:30" x14ac:dyDescent="0.3">
      <c r="A136" s="5"/>
      <c r="B136" s="103"/>
      <c r="C136" s="5"/>
      <c r="D136" s="5"/>
      <c r="E136" s="5"/>
      <c r="F136" s="5"/>
    </row>
    <row r="137" spans="1:30" x14ac:dyDescent="0.3">
      <c r="A137" s="5"/>
      <c r="B137" s="103"/>
      <c r="C137" s="5"/>
      <c r="D137" s="5"/>
      <c r="E137" s="5"/>
      <c r="F137" s="5"/>
    </row>
    <row r="138" spans="1:30" x14ac:dyDescent="0.3">
      <c r="A138" s="5"/>
      <c r="B138" s="103"/>
      <c r="C138" s="5"/>
      <c r="D138" s="5"/>
      <c r="E138" s="5"/>
      <c r="F138" s="5"/>
    </row>
    <row r="139" spans="1:30" x14ac:dyDescent="0.3">
      <c r="A139" s="5"/>
      <c r="B139" s="103"/>
      <c r="C139" s="5"/>
      <c r="D139" s="5"/>
      <c r="E139" s="5"/>
      <c r="F139" s="5"/>
    </row>
    <row r="140" spans="1:30" x14ac:dyDescent="0.3">
      <c r="A140" s="5"/>
      <c r="B140" s="103"/>
      <c r="C140" s="5"/>
      <c r="D140" s="5"/>
      <c r="E140" s="5"/>
      <c r="F140" s="5"/>
    </row>
    <row r="141" spans="1:30" x14ac:dyDescent="0.3">
      <c r="A141" s="5"/>
      <c r="B141" s="103"/>
      <c r="C141" s="5"/>
      <c r="D141" s="5"/>
      <c r="E141" s="5"/>
      <c r="F141" s="5"/>
    </row>
    <row r="142" spans="1:30" x14ac:dyDescent="0.3">
      <c r="A142" s="5"/>
      <c r="B142" s="103"/>
      <c r="C142" s="5"/>
      <c r="D142" s="5"/>
      <c r="E142" s="5"/>
      <c r="F142" s="5"/>
    </row>
    <row r="143" spans="1:30" x14ac:dyDescent="0.3">
      <c r="A143" s="5"/>
      <c r="B143" s="103"/>
      <c r="C143" s="5"/>
      <c r="D143" s="5"/>
      <c r="E143" s="5"/>
      <c r="F143" s="5"/>
    </row>
    <row r="144" spans="1:30" x14ac:dyDescent="0.3">
      <c r="A144" s="5"/>
      <c r="B144" s="103"/>
      <c r="C144" s="5"/>
      <c r="D144" s="5"/>
      <c r="E144" s="5"/>
      <c r="F144" s="5"/>
    </row>
    <row r="145" spans="1:6" x14ac:dyDescent="0.3">
      <c r="A145" s="5"/>
      <c r="B145" s="103"/>
      <c r="C145" s="5"/>
      <c r="D145" s="5"/>
      <c r="E145" s="5"/>
      <c r="F145" s="5"/>
    </row>
    <row r="146" spans="1:6" x14ac:dyDescent="0.3">
      <c r="A146" s="5"/>
      <c r="B146" s="103"/>
      <c r="C146" s="5"/>
      <c r="D146" s="5"/>
      <c r="E146" s="5"/>
      <c r="F146" s="5"/>
    </row>
    <row r="147" spans="1:6" x14ac:dyDescent="0.3">
      <c r="A147" s="5"/>
      <c r="B147" s="103"/>
      <c r="C147" s="5"/>
      <c r="D147" s="5"/>
      <c r="E147" s="5"/>
      <c r="F147" s="5"/>
    </row>
    <row r="148" spans="1:6" x14ac:dyDescent="0.3">
      <c r="A148" s="5"/>
      <c r="B148" s="103"/>
      <c r="C148" s="5"/>
      <c r="D148" s="5"/>
      <c r="E148" s="5"/>
      <c r="F148" s="5"/>
    </row>
    <row r="149" spans="1:6" x14ac:dyDescent="0.3">
      <c r="A149" s="5"/>
      <c r="B149" s="103"/>
      <c r="C149" s="5"/>
      <c r="D149" s="5"/>
      <c r="E149" s="5"/>
      <c r="F149" s="5"/>
    </row>
    <row r="150" spans="1:6" x14ac:dyDescent="0.3">
      <c r="A150" s="5"/>
      <c r="B150" s="103"/>
      <c r="C150" s="5"/>
      <c r="D150" s="5"/>
      <c r="E150" s="5"/>
      <c r="F150" s="5"/>
    </row>
    <row r="151" spans="1:6" x14ac:dyDescent="0.3">
      <c r="A151" s="5"/>
      <c r="B151" s="103"/>
      <c r="C151" s="5"/>
      <c r="D151" s="5"/>
      <c r="E151" s="5"/>
      <c r="F151" s="5"/>
    </row>
    <row r="152" spans="1:6" x14ac:dyDescent="0.3">
      <c r="A152" s="5"/>
      <c r="B152" s="103"/>
      <c r="C152" s="5"/>
      <c r="D152" s="5"/>
      <c r="E152" s="5"/>
      <c r="F152" s="5"/>
    </row>
    <row r="153" spans="1:6" x14ac:dyDescent="0.3">
      <c r="A153" s="5"/>
      <c r="B153" s="103"/>
      <c r="C153" s="5"/>
      <c r="D153" s="5"/>
      <c r="E153" s="5"/>
      <c r="F153" s="5"/>
    </row>
    <row r="154" spans="1:6" x14ac:dyDescent="0.3">
      <c r="A154" s="5"/>
      <c r="B154" s="103"/>
      <c r="C154" s="5"/>
      <c r="D154" s="5"/>
      <c r="E154" s="5"/>
      <c r="F154" s="5"/>
    </row>
    <row r="155" spans="1:6" x14ac:dyDescent="0.3">
      <c r="A155" s="5"/>
      <c r="B155" s="103"/>
      <c r="C155" s="5"/>
      <c r="D155" s="5"/>
      <c r="E155" s="5"/>
      <c r="F155" s="5"/>
    </row>
    <row r="156" spans="1:6" x14ac:dyDescent="0.3">
      <c r="A156" s="5"/>
      <c r="B156" s="103"/>
      <c r="C156" s="5"/>
      <c r="D156" s="5"/>
      <c r="E156" s="5"/>
      <c r="F156" s="5"/>
    </row>
    <row r="157" spans="1:6" x14ac:dyDescent="0.3">
      <c r="A157" s="5"/>
      <c r="B157" s="103"/>
      <c r="C157" s="5"/>
      <c r="D157" s="5"/>
      <c r="E157" s="5"/>
      <c r="F157" s="5"/>
    </row>
    <row r="158" spans="1:6" x14ac:dyDescent="0.3">
      <c r="A158" s="5"/>
      <c r="B158" s="103"/>
      <c r="C158" s="5"/>
      <c r="D158" s="5"/>
      <c r="E158" s="5"/>
      <c r="F158" s="5"/>
    </row>
    <row r="159" spans="1:6" x14ac:dyDescent="0.3">
      <c r="A159" s="5"/>
      <c r="B159" s="103"/>
      <c r="C159" s="5"/>
      <c r="D159" s="5"/>
      <c r="E159" s="5"/>
      <c r="F159" s="5"/>
    </row>
    <row r="160" spans="1:6" x14ac:dyDescent="0.3">
      <c r="A160" s="5"/>
      <c r="B160" s="103"/>
      <c r="C160" s="5"/>
      <c r="D160" s="5"/>
      <c r="E160" s="5"/>
      <c r="F160" s="5"/>
    </row>
    <row r="161" spans="1:6" x14ac:dyDescent="0.3">
      <c r="A161" s="5"/>
      <c r="B161" s="103"/>
      <c r="C161" s="5"/>
      <c r="D161" s="5"/>
      <c r="E161" s="5"/>
      <c r="F161" s="5"/>
    </row>
    <row r="162" spans="1:6" x14ac:dyDescent="0.3">
      <c r="A162" s="5"/>
      <c r="B162" s="103"/>
      <c r="C162" s="5"/>
      <c r="D162" s="5"/>
      <c r="E162" s="5"/>
      <c r="F162" s="5"/>
    </row>
    <row r="163" spans="1:6" x14ac:dyDescent="0.3">
      <c r="A163" s="5"/>
      <c r="B163" s="103"/>
      <c r="C163" s="5"/>
      <c r="D163" s="5"/>
      <c r="E163" s="5"/>
      <c r="F163" s="5"/>
    </row>
    <row r="164" spans="1:6" x14ac:dyDescent="0.3">
      <c r="A164" s="5"/>
      <c r="B164" s="103"/>
      <c r="C164" s="5"/>
      <c r="D164" s="5"/>
      <c r="E164" s="5"/>
      <c r="F164" s="5"/>
    </row>
    <row r="165" spans="1:6" x14ac:dyDescent="0.3">
      <c r="A165" s="5"/>
      <c r="B165" s="103"/>
      <c r="C165" s="5"/>
      <c r="D165" s="5"/>
      <c r="E165" s="5"/>
      <c r="F165" s="5"/>
    </row>
    <row r="166" spans="1:6" x14ac:dyDescent="0.3">
      <c r="A166" s="5"/>
      <c r="B166" s="103"/>
      <c r="C166" s="5"/>
      <c r="D166" s="5"/>
      <c r="E166" s="5"/>
      <c r="F166" s="5"/>
    </row>
    <row r="167" spans="1:6" x14ac:dyDescent="0.3">
      <c r="A167" s="5"/>
      <c r="B167" s="103"/>
      <c r="C167" s="5"/>
      <c r="D167" s="5"/>
      <c r="E167" s="5"/>
      <c r="F167" s="5"/>
    </row>
    <row r="168" spans="1:6" x14ac:dyDescent="0.3">
      <c r="A168" s="5"/>
      <c r="B168" s="103"/>
      <c r="C168" s="5"/>
      <c r="D168" s="5"/>
      <c r="E168" s="5"/>
      <c r="F168" s="5"/>
    </row>
    <row r="169" spans="1:6" x14ac:dyDescent="0.3">
      <c r="A169" s="5"/>
      <c r="B169" s="103"/>
      <c r="C169" s="5"/>
      <c r="D169" s="5"/>
      <c r="E169" s="5"/>
      <c r="F169" s="5"/>
    </row>
    <row r="170" spans="1:6" x14ac:dyDescent="0.3">
      <c r="A170" s="5"/>
      <c r="B170" s="103"/>
      <c r="C170" s="5"/>
      <c r="D170" s="5"/>
      <c r="E170" s="5"/>
      <c r="F170" s="5"/>
    </row>
    <row r="171" spans="1:6" x14ac:dyDescent="0.3">
      <c r="A171" s="5"/>
      <c r="B171" s="103"/>
      <c r="C171" s="5"/>
      <c r="D171" s="5"/>
      <c r="E171" s="5"/>
      <c r="F171" s="5"/>
    </row>
    <row r="172" spans="1:6" x14ac:dyDescent="0.3">
      <c r="A172" s="5"/>
      <c r="B172" s="103"/>
      <c r="C172" s="5"/>
      <c r="D172" s="5"/>
      <c r="E172" s="5"/>
      <c r="F172" s="5"/>
    </row>
    <row r="173" spans="1:6" x14ac:dyDescent="0.3">
      <c r="A173" s="5"/>
      <c r="B173" s="103"/>
      <c r="C173" s="5"/>
      <c r="D173" s="5"/>
      <c r="E173" s="5"/>
      <c r="F173" s="5"/>
    </row>
    <row r="174" spans="1:6" x14ac:dyDescent="0.3">
      <c r="A174" s="5"/>
      <c r="B174" s="103"/>
      <c r="C174" s="5"/>
      <c r="D174" s="5"/>
      <c r="E174" s="5"/>
      <c r="F174" s="5"/>
    </row>
    <row r="175" spans="1:6" x14ac:dyDescent="0.3">
      <c r="A175" s="5"/>
      <c r="B175" s="103"/>
      <c r="C175" s="5"/>
      <c r="D175" s="5"/>
      <c r="E175" s="5"/>
      <c r="F175" s="5"/>
    </row>
    <row r="176" spans="1:6" x14ac:dyDescent="0.3">
      <c r="A176" s="5"/>
      <c r="B176" s="103"/>
      <c r="C176" s="5"/>
      <c r="D176" s="5"/>
      <c r="E176" s="5"/>
      <c r="F176" s="5"/>
    </row>
    <row r="177" spans="1:6" x14ac:dyDescent="0.3">
      <c r="A177" s="5"/>
      <c r="B177" s="103"/>
      <c r="C177" s="5"/>
      <c r="D177" s="5"/>
      <c r="E177" s="5"/>
      <c r="F177" s="5"/>
    </row>
    <row r="178" spans="1:6" x14ac:dyDescent="0.3">
      <c r="A178" s="5"/>
      <c r="B178" s="103"/>
      <c r="C178" s="5"/>
      <c r="D178" s="5"/>
      <c r="E178" s="5"/>
      <c r="F178" s="5"/>
    </row>
    <row r="179" spans="1:6" x14ac:dyDescent="0.3">
      <c r="A179" s="5"/>
      <c r="B179" s="103"/>
      <c r="C179" s="5"/>
      <c r="D179" s="5"/>
      <c r="E179" s="5"/>
      <c r="F179" s="5"/>
    </row>
    <row r="180" spans="1:6" x14ac:dyDescent="0.3">
      <c r="A180" s="5"/>
      <c r="B180" s="103"/>
      <c r="C180" s="5"/>
      <c r="D180" s="5"/>
      <c r="E180" s="5"/>
      <c r="F180" s="5"/>
    </row>
    <row r="181" spans="1:6" x14ac:dyDescent="0.3">
      <c r="A181" s="5"/>
      <c r="B181" s="103"/>
      <c r="C181" s="5"/>
      <c r="D181" s="5"/>
      <c r="E181" s="5"/>
      <c r="F181" s="5"/>
    </row>
    <row r="182" spans="1:6" x14ac:dyDescent="0.3">
      <c r="A182" s="5"/>
      <c r="B182" s="5"/>
      <c r="C182" s="5"/>
      <c r="D182" s="5"/>
      <c r="E182" s="5"/>
      <c r="F182" s="5"/>
    </row>
    <row r="183" spans="1:6" x14ac:dyDescent="0.3">
      <c r="A183" s="5"/>
      <c r="B183" s="5"/>
      <c r="C183" s="5"/>
      <c r="D183" s="5"/>
      <c r="E183" s="5"/>
      <c r="F183" s="5"/>
    </row>
    <row r="184" spans="1:6" x14ac:dyDescent="0.3">
      <c r="A184" s="5"/>
      <c r="B184" s="5"/>
      <c r="C184" s="5"/>
      <c r="D184" s="5"/>
      <c r="E184" s="5"/>
      <c r="F184" s="5"/>
    </row>
    <row r="185" spans="1:6" x14ac:dyDescent="0.3">
      <c r="A185" s="5"/>
      <c r="B185" s="5"/>
      <c r="C185" s="5"/>
      <c r="D185" s="5"/>
      <c r="E185" s="5"/>
      <c r="F185" s="5"/>
    </row>
    <row r="186" spans="1:6" x14ac:dyDescent="0.3">
      <c r="A186" s="5"/>
      <c r="B186" s="5"/>
      <c r="C186" s="5"/>
      <c r="D186" s="5"/>
      <c r="E186" s="5"/>
      <c r="F186" s="5"/>
    </row>
    <row r="187" spans="1:6" x14ac:dyDescent="0.3">
      <c r="A187" s="5"/>
      <c r="B187" s="5"/>
      <c r="C187" s="5"/>
      <c r="D187" s="5"/>
      <c r="E187" s="5"/>
      <c r="F187" s="5"/>
    </row>
    <row r="188" spans="1:6" x14ac:dyDescent="0.3">
      <c r="A188" s="5"/>
      <c r="B188" s="5"/>
      <c r="C188" s="5"/>
      <c r="D188" s="5"/>
      <c r="E188" s="5"/>
      <c r="F188" s="5"/>
    </row>
    <row r="189" spans="1:6" x14ac:dyDescent="0.3">
      <c r="A189" s="5"/>
      <c r="B189" s="5"/>
      <c r="C189" s="5"/>
      <c r="D189" s="5"/>
      <c r="E189" s="5"/>
      <c r="F189" s="5"/>
    </row>
    <row r="190" spans="1:6" x14ac:dyDescent="0.3">
      <c r="A190" s="5"/>
      <c r="B190" s="5"/>
      <c r="C190" s="5"/>
      <c r="D190" s="5"/>
      <c r="E190" s="5"/>
      <c r="F190" s="5"/>
    </row>
    <row r="191" spans="1:6" x14ac:dyDescent="0.3">
      <c r="A191" s="5"/>
      <c r="B191" s="5"/>
      <c r="C191" s="5"/>
      <c r="D191" s="5"/>
      <c r="E191" s="5"/>
      <c r="F191" s="5"/>
    </row>
    <row r="192" spans="1:6" x14ac:dyDescent="0.3">
      <c r="A192" s="5"/>
      <c r="B192" s="5"/>
      <c r="C192" s="5"/>
      <c r="D192" s="5"/>
      <c r="E192" s="5"/>
      <c r="F192" s="5"/>
    </row>
    <row r="193" spans="1:6" x14ac:dyDescent="0.3">
      <c r="A193" s="5"/>
      <c r="B193" s="5"/>
      <c r="C193" s="5"/>
      <c r="D193" s="5"/>
      <c r="E193" s="5"/>
      <c r="F193" s="5"/>
    </row>
    <row r="194" spans="1:6" x14ac:dyDescent="0.3">
      <c r="A194" s="5"/>
      <c r="B194" s="5"/>
      <c r="C194" s="5"/>
      <c r="D194" s="5"/>
      <c r="E194" s="5"/>
      <c r="F194" s="5"/>
    </row>
    <row r="195" spans="1:6" x14ac:dyDescent="0.3">
      <c r="A195" s="5"/>
      <c r="B195" s="5"/>
      <c r="C195" s="5"/>
      <c r="D195" s="5"/>
      <c r="E195" s="5"/>
      <c r="F195" s="5"/>
    </row>
    <row r="196" spans="1:6" x14ac:dyDescent="0.3">
      <c r="A196" s="5"/>
      <c r="B196" s="5"/>
      <c r="C196" s="5"/>
      <c r="D196" s="5"/>
      <c r="E196" s="5"/>
      <c r="F196" s="5"/>
    </row>
    <row r="197" spans="1:6" x14ac:dyDescent="0.3">
      <c r="A197" s="5"/>
      <c r="B197" s="5"/>
      <c r="C197" s="5"/>
      <c r="D197" s="5"/>
      <c r="E197" s="5"/>
      <c r="F197" s="5"/>
    </row>
    <row r="198" spans="1:6" x14ac:dyDescent="0.3">
      <c r="A198" s="5"/>
      <c r="B198" s="5"/>
      <c r="C198" s="5"/>
      <c r="D198" s="5"/>
      <c r="E198" s="5"/>
      <c r="F198" s="5"/>
    </row>
    <row r="199" spans="1:6" x14ac:dyDescent="0.3">
      <c r="A199" s="5"/>
      <c r="B199" s="5"/>
      <c r="C199" s="5"/>
      <c r="D199" s="5"/>
      <c r="E199" s="5"/>
      <c r="F199" s="5"/>
    </row>
    <row r="200" spans="1:6" x14ac:dyDescent="0.3">
      <c r="A200" s="5"/>
      <c r="B200" s="5"/>
      <c r="C200" s="5"/>
      <c r="D200" s="5"/>
      <c r="E200" s="5"/>
      <c r="F200" s="5"/>
    </row>
    <row r="201" spans="1:6" x14ac:dyDescent="0.3">
      <c r="A201" s="5"/>
      <c r="B201" s="5"/>
      <c r="C201" s="5"/>
      <c r="D201" s="5"/>
      <c r="E201" s="5"/>
      <c r="F201" s="5"/>
    </row>
    <row r="202" spans="1:6" x14ac:dyDescent="0.3">
      <c r="A202" s="5"/>
      <c r="B202" s="5"/>
      <c r="C202" s="5"/>
      <c r="D202" s="5"/>
      <c r="E202" s="5"/>
      <c r="F202" s="5"/>
    </row>
    <row r="203" spans="1:6" x14ac:dyDescent="0.3">
      <c r="A203" s="5"/>
      <c r="B203" s="5"/>
      <c r="C203" s="5"/>
      <c r="D203" s="5"/>
      <c r="E203" s="5"/>
      <c r="F203" s="5"/>
    </row>
    <row r="204" spans="1:6" x14ac:dyDescent="0.3">
      <c r="A204" s="5"/>
      <c r="B204" s="5"/>
      <c r="C204" s="5"/>
      <c r="D204" s="5"/>
      <c r="E204" s="5"/>
      <c r="F204" s="5"/>
    </row>
    <row r="205" spans="1:6" x14ac:dyDescent="0.3">
      <c r="A205" s="5"/>
      <c r="B205" s="5"/>
      <c r="C205" s="5"/>
      <c r="D205" s="5"/>
      <c r="E205" s="5"/>
      <c r="F205" s="5"/>
    </row>
    <row r="206" spans="1:6" x14ac:dyDescent="0.3">
      <c r="A206" s="5"/>
      <c r="B206" s="5"/>
      <c r="C206" s="5"/>
      <c r="D206" s="5"/>
      <c r="E206" s="5"/>
      <c r="F206" s="5"/>
    </row>
    <row r="207" spans="1:6" x14ac:dyDescent="0.3">
      <c r="A207" s="5"/>
      <c r="B207" s="5"/>
      <c r="C207" s="5"/>
      <c r="D207" s="5"/>
      <c r="E207" s="5"/>
      <c r="F207" s="5"/>
    </row>
    <row r="208" spans="1:6" x14ac:dyDescent="0.3">
      <c r="A208" s="5"/>
      <c r="B208" s="5"/>
      <c r="C208" s="5"/>
      <c r="D208" s="5"/>
      <c r="E208" s="5"/>
      <c r="F208" s="5"/>
    </row>
    <row r="209" spans="1:6" x14ac:dyDescent="0.3">
      <c r="A209" s="5"/>
      <c r="B209" s="5"/>
      <c r="C209" s="5"/>
      <c r="D209" s="5"/>
      <c r="E209" s="5"/>
      <c r="F209" s="5"/>
    </row>
    <row r="210" spans="1:6" x14ac:dyDescent="0.3">
      <c r="A210" s="5"/>
      <c r="B210" s="5"/>
      <c r="C210" s="5"/>
      <c r="D210" s="5"/>
      <c r="E210" s="5"/>
      <c r="F210" s="5"/>
    </row>
    <row r="211" spans="1:6" x14ac:dyDescent="0.3">
      <c r="A211" s="5"/>
      <c r="B211" s="5"/>
      <c r="C211" s="5"/>
      <c r="D211" s="5"/>
      <c r="E211" s="5"/>
      <c r="F211" s="5"/>
    </row>
    <row r="212" spans="1:6" x14ac:dyDescent="0.3">
      <c r="A212" s="5"/>
      <c r="B212" s="5"/>
      <c r="C212" s="5"/>
      <c r="D212" s="5"/>
      <c r="E212" s="5"/>
      <c r="F212" s="5"/>
    </row>
    <row r="213" spans="1:6" x14ac:dyDescent="0.3">
      <c r="A213" s="5"/>
      <c r="B213" s="5"/>
      <c r="C213" s="5"/>
      <c r="D213" s="5"/>
      <c r="E213" s="5"/>
      <c r="F213" s="5"/>
    </row>
    <row r="214" spans="1:6" x14ac:dyDescent="0.3">
      <c r="A214" s="5"/>
      <c r="B214" s="5"/>
      <c r="C214" s="5"/>
      <c r="D214" s="5"/>
      <c r="E214" s="5"/>
      <c r="F214" s="5"/>
    </row>
    <row r="215" spans="1:6" x14ac:dyDescent="0.3">
      <c r="A215" s="5"/>
      <c r="B215" s="5"/>
      <c r="C215" s="5"/>
      <c r="D215" s="5"/>
      <c r="E215" s="5"/>
      <c r="F215" s="5"/>
    </row>
    <row r="216" spans="1:6" x14ac:dyDescent="0.3">
      <c r="A216" s="5"/>
      <c r="B216" s="5"/>
      <c r="C216" s="5"/>
      <c r="D216" s="5"/>
      <c r="E216" s="5"/>
      <c r="F216" s="5"/>
    </row>
  </sheetData>
  <mergeCells count="3">
    <mergeCell ref="D8:AD8"/>
    <mergeCell ref="D2:AD2"/>
    <mergeCell ref="D4:A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Disclaimer</vt:lpstr>
      <vt:lpstr>MOD186</vt:lpstr>
      <vt:lpstr>Quarterly Change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Smitha Coughlan</dc:creator>
  <cp:lastModifiedBy>Smitha Coughlan</cp:lastModifiedBy>
  <dcterms:created xsi:type="dcterms:W3CDTF">2019-06-14T13:54:57Z</dcterms:created>
  <dcterms:modified xsi:type="dcterms:W3CDTF">2020-06-15T08:43:50Z</dcterms:modified>
</cp:coreProperties>
</file>