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gasgov-my.sharepoint.com/personal/mike_berrisford_gasgovernance_co_uk/Documents/Desktop/Consultations/"/>
    </mc:Choice>
  </mc:AlternateContent>
  <xr:revisionPtr revIDLastSave="0" documentId="8_{80C3C9D6-2848-46EC-96E2-CC009B96DEDD}" xr6:coauthVersionLast="45" xr6:coauthVersionMax="45" xr10:uidLastSave="{00000000-0000-0000-0000-000000000000}"/>
  <bookViews>
    <workbookView xWindow="-110" yWindow="-110" windowWidth="19420" windowHeight="10420" activeTab="1" xr2:uid="{00000000-000D-0000-FFFF-FFFF00000000}"/>
  </bookViews>
  <sheets>
    <sheet name="Disclaimer" sheetId="3" r:id="rId1"/>
    <sheet name="MOD186" sheetId="2" r:id="rId2"/>
    <sheet name="Quarterly Change" sheetId="1" r:id="rId3"/>
  </sheets>
  <externalReferences>
    <externalReference r:id="rId4"/>
    <externalReference r:id="rId5"/>
    <externalReference r:id="rId6"/>
  </externalReferences>
  <definedNames>
    <definedName name="CompName" localSheetId="0">[1]Input!$E$8</definedName>
    <definedName name="CompName" localSheetId="1">[2]Input!$E$8</definedName>
    <definedName name="CompName">[3]Input!$E$8</definedName>
    <definedName name="RegYr" localSheetId="0">[1]Input!$F$9</definedName>
    <definedName name="RegYr" localSheetId="1">[2]Input!$F$9</definedName>
    <definedName name="RegYr">[3]Input!$F$9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4" i="1" l="1"/>
  <c r="L74" i="1"/>
  <c r="K74" i="1"/>
  <c r="J74" i="1"/>
  <c r="I74" i="1"/>
  <c r="H74" i="1"/>
  <c r="G74" i="1"/>
  <c r="M73" i="1"/>
  <c r="L73" i="1"/>
  <c r="K73" i="1"/>
  <c r="J73" i="1"/>
  <c r="I73" i="1"/>
  <c r="H73" i="1"/>
  <c r="G73" i="1"/>
  <c r="M72" i="1"/>
  <c r="L72" i="1"/>
  <c r="K72" i="1"/>
  <c r="J72" i="1"/>
  <c r="I72" i="1"/>
  <c r="H72" i="1"/>
  <c r="G72" i="1"/>
  <c r="M71" i="1"/>
  <c r="L71" i="1"/>
  <c r="K71" i="1"/>
  <c r="J71" i="1"/>
  <c r="I71" i="1"/>
  <c r="H71" i="1"/>
  <c r="G71" i="1"/>
  <c r="M70" i="1"/>
  <c r="L70" i="1"/>
  <c r="K70" i="1"/>
  <c r="J70" i="1"/>
  <c r="I70" i="1"/>
  <c r="H70" i="1"/>
  <c r="G70" i="1"/>
  <c r="M69" i="1"/>
  <c r="L69" i="1"/>
  <c r="K69" i="1"/>
  <c r="J69" i="1"/>
  <c r="I69" i="1"/>
  <c r="H69" i="1"/>
  <c r="G69" i="1"/>
  <c r="M68" i="1"/>
  <c r="L68" i="1"/>
  <c r="K68" i="1"/>
  <c r="J68" i="1"/>
  <c r="I68" i="1"/>
  <c r="H68" i="1"/>
  <c r="G68" i="1"/>
  <c r="M67" i="1"/>
  <c r="L67" i="1"/>
  <c r="K67" i="1"/>
  <c r="J67" i="1"/>
  <c r="I67" i="1"/>
  <c r="H67" i="1"/>
  <c r="G67" i="1"/>
  <c r="M65" i="1"/>
  <c r="L65" i="1"/>
  <c r="K65" i="1"/>
  <c r="J65" i="1"/>
  <c r="I65" i="1"/>
  <c r="H65" i="1"/>
  <c r="G65" i="1"/>
  <c r="M64" i="1"/>
  <c r="L64" i="1"/>
  <c r="K64" i="1"/>
  <c r="J64" i="1"/>
  <c r="I64" i="1"/>
  <c r="H64" i="1"/>
  <c r="G64" i="1"/>
  <c r="M63" i="1"/>
  <c r="L63" i="1"/>
  <c r="K63" i="1"/>
  <c r="J63" i="1"/>
  <c r="I63" i="1"/>
  <c r="H63" i="1"/>
  <c r="G63" i="1"/>
  <c r="M62" i="1"/>
  <c r="L62" i="1"/>
  <c r="K62" i="1"/>
  <c r="J62" i="1"/>
  <c r="I62" i="1"/>
  <c r="H62" i="1"/>
  <c r="G62" i="1"/>
  <c r="M61" i="1"/>
  <c r="L61" i="1"/>
  <c r="K61" i="1"/>
  <c r="J61" i="1"/>
  <c r="I61" i="1"/>
  <c r="H61" i="1"/>
  <c r="G61" i="1"/>
  <c r="M50" i="1"/>
  <c r="L50" i="1"/>
  <c r="K50" i="1"/>
  <c r="J50" i="1"/>
  <c r="I50" i="1"/>
  <c r="H50" i="1"/>
  <c r="G50" i="1"/>
  <c r="M49" i="1"/>
  <c r="L49" i="1"/>
  <c r="K49" i="1"/>
  <c r="J49" i="1"/>
  <c r="I49" i="1"/>
  <c r="H49" i="1"/>
  <c r="G49" i="1"/>
  <c r="M48" i="1"/>
  <c r="L48" i="1"/>
  <c r="K48" i="1"/>
  <c r="J48" i="1"/>
  <c r="I48" i="1"/>
  <c r="H48" i="1"/>
  <c r="G48" i="1"/>
  <c r="M47" i="1"/>
  <c r="L47" i="1"/>
  <c r="K47" i="1"/>
  <c r="J47" i="1"/>
  <c r="I47" i="1"/>
  <c r="H47" i="1"/>
  <c r="G47" i="1"/>
  <c r="M46" i="1"/>
  <c r="L46" i="1"/>
  <c r="K46" i="1"/>
  <c r="J46" i="1"/>
  <c r="I46" i="1"/>
  <c r="H46" i="1"/>
  <c r="G46" i="1"/>
  <c r="M44" i="1"/>
  <c r="L44" i="1"/>
  <c r="K44" i="1"/>
  <c r="J44" i="1"/>
  <c r="I44" i="1"/>
  <c r="H44" i="1"/>
  <c r="G44" i="1"/>
  <c r="M43" i="1"/>
  <c r="L43" i="1"/>
  <c r="K43" i="1"/>
  <c r="J43" i="1"/>
  <c r="I43" i="1"/>
  <c r="H43" i="1"/>
  <c r="G43" i="1"/>
  <c r="M41" i="1"/>
  <c r="L41" i="1"/>
  <c r="K41" i="1"/>
  <c r="J41" i="1"/>
  <c r="I41" i="1"/>
  <c r="H41" i="1"/>
  <c r="G41" i="1"/>
  <c r="M39" i="1"/>
  <c r="L39" i="1"/>
  <c r="K39" i="1"/>
  <c r="J39" i="1"/>
  <c r="I39" i="1"/>
  <c r="H39" i="1"/>
  <c r="G39" i="1"/>
  <c r="M38" i="1"/>
  <c r="L38" i="1"/>
  <c r="K38" i="1"/>
  <c r="J38" i="1"/>
  <c r="I38" i="1"/>
  <c r="H38" i="1"/>
  <c r="G38" i="1"/>
  <c r="M37" i="1"/>
  <c r="L37" i="1"/>
  <c r="K37" i="1"/>
  <c r="J37" i="1"/>
  <c r="I37" i="1"/>
  <c r="H37" i="1"/>
  <c r="G37" i="1"/>
  <c r="M36" i="1"/>
  <c r="L36" i="1"/>
  <c r="K36" i="1"/>
  <c r="J36" i="1"/>
  <c r="I36" i="1"/>
  <c r="H36" i="1"/>
  <c r="G36" i="1"/>
  <c r="M35" i="1"/>
  <c r="L35" i="1"/>
  <c r="K35" i="1"/>
  <c r="J35" i="1"/>
  <c r="I35" i="1"/>
  <c r="H35" i="1"/>
  <c r="G35" i="1"/>
  <c r="M33" i="1"/>
  <c r="L33" i="1"/>
  <c r="K33" i="1"/>
  <c r="J33" i="1"/>
  <c r="I33" i="1"/>
  <c r="H33" i="1"/>
  <c r="G33" i="1"/>
  <c r="M32" i="1"/>
  <c r="L32" i="1"/>
  <c r="K32" i="1"/>
  <c r="J32" i="1"/>
  <c r="I32" i="1"/>
  <c r="H32" i="1"/>
  <c r="G32" i="1"/>
  <c r="M31" i="1"/>
  <c r="L31" i="1"/>
  <c r="K31" i="1"/>
  <c r="J31" i="1"/>
  <c r="I31" i="1"/>
  <c r="H31" i="1"/>
  <c r="G31" i="1"/>
  <c r="M29" i="1"/>
  <c r="L29" i="1"/>
  <c r="K29" i="1"/>
  <c r="J29" i="1"/>
  <c r="I29" i="1"/>
  <c r="H29" i="1"/>
  <c r="G29" i="1"/>
  <c r="M28" i="1"/>
  <c r="L28" i="1"/>
  <c r="K28" i="1"/>
  <c r="J28" i="1"/>
  <c r="I28" i="1"/>
  <c r="H28" i="1"/>
  <c r="G28" i="1"/>
  <c r="M27" i="1"/>
  <c r="L27" i="1"/>
  <c r="K27" i="1"/>
  <c r="J27" i="1"/>
  <c r="I27" i="1"/>
  <c r="H27" i="1"/>
  <c r="G27" i="1"/>
  <c r="M25" i="1"/>
  <c r="L25" i="1"/>
  <c r="K25" i="1"/>
  <c r="J25" i="1"/>
  <c r="I25" i="1"/>
  <c r="H25" i="1"/>
  <c r="G25" i="1"/>
  <c r="M24" i="1"/>
  <c r="L24" i="1"/>
  <c r="K24" i="1"/>
  <c r="J24" i="1"/>
  <c r="I24" i="1"/>
  <c r="H24" i="1"/>
  <c r="G24" i="1"/>
  <c r="M23" i="1"/>
  <c r="L23" i="1"/>
  <c r="K23" i="1"/>
  <c r="J23" i="1"/>
  <c r="I23" i="1"/>
  <c r="H23" i="1"/>
  <c r="G23" i="1"/>
  <c r="M22" i="1"/>
  <c r="L22" i="1"/>
  <c r="K22" i="1"/>
  <c r="J22" i="1"/>
  <c r="I22" i="1"/>
  <c r="H22" i="1"/>
  <c r="G22" i="1"/>
  <c r="M21" i="1"/>
  <c r="L21" i="1"/>
  <c r="K21" i="1"/>
  <c r="J21" i="1"/>
  <c r="I21" i="1"/>
  <c r="H21" i="1"/>
  <c r="G21" i="1"/>
  <c r="M19" i="1"/>
  <c r="L19" i="1"/>
  <c r="K19" i="1"/>
  <c r="J19" i="1"/>
  <c r="I19" i="1"/>
  <c r="H19" i="1"/>
  <c r="G19" i="1"/>
  <c r="M18" i="1"/>
  <c r="L18" i="1"/>
  <c r="K18" i="1"/>
  <c r="J18" i="1"/>
  <c r="I18" i="1"/>
  <c r="H18" i="1"/>
  <c r="G18" i="1"/>
  <c r="M17" i="1"/>
  <c r="L17" i="1"/>
  <c r="K17" i="1"/>
  <c r="J17" i="1"/>
  <c r="I17" i="1"/>
  <c r="H17" i="1"/>
  <c r="G17" i="1"/>
  <c r="M16" i="1"/>
  <c r="L16" i="1"/>
  <c r="K16" i="1"/>
  <c r="J16" i="1"/>
  <c r="I16" i="1"/>
  <c r="H16" i="1"/>
  <c r="G16" i="1"/>
  <c r="M15" i="1"/>
  <c r="L15" i="1"/>
  <c r="K15" i="1"/>
  <c r="J15" i="1"/>
  <c r="I15" i="1"/>
  <c r="H15" i="1"/>
  <c r="G15" i="1"/>
  <c r="M13" i="1"/>
  <c r="L13" i="1"/>
  <c r="K13" i="1"/>
  <c r="J13" i="1"/>
  <c r="I13" i="1"/>
  <c r="H13" i="1"/>
  <c r="G13" i="1"/>
  <c r="M12" i="1"/>
  <c r="L12" i="1"/>
  <c r="K12" i="1"/>
  <c r="J12" i="1"/>
  <c r="I12" i="1"/>
  <c r="H12" i="1"/>
  <c r="G12" i="1"/>
  <c r="M11" i="1"/>
  <c r="L11" i="1"/>
  <c r="K11" i="1"/>
  <c r="J11" i="1"/>
  <c r="I11" i="1"/>
  <c r="H11" i="1"/>
  <c r="G11" i="1"/>
  <c r="M10" i="1"/>
  <c r="L10" i="1"/>
  <c r="K10" i="1"/>
  <c r="J10" i="1"/>
  <c r="I10" i="1"/>
  <c r="H10" i="1"/>
  <c r="G10" i="1"/>
  <c r="M57" i="1"/>
  <c r="L57" i="1"/>
  <c r="K57" i="1"/>
  <c r="J57" i="1"/>
  <c r="I57" i="1"/>
  <c r="H57" i="1"/>
  <c r="G57" i="1"/>
  <c r="M56" i="1"/>
  <c r="L56" i="1"/>
  <c r="K56" i="1"/>
  <c r="J56" i="1"/>
  <c r="I56" i="1"/>
  <c r="H56" i="1"/>
  <c r="G56" i="1"/>
  <c r="M55" i="1"/>
  <c r="L55" i="1"/>
  <c r="K55" i="1"/>
  <c r="J55" i="1"/>
  <c r="I55" i="1"/>
  <c r="H55" i="1"/>
  <c r="G55" i="1"/>
  <c r="M54" i="1"/>
  <c r="L54" i="1"/>
  <c r="K54" i="1"/>
  <c r="J54" i="1"/>
  <c r="I54" i="1"/>
  <c r="H54" i="1"/>
  <c r="G54" i="1"/>
  <c r="M121" i="1"/>
  <c r="L121" i="1"/>
  <c r="K121" i="1"/>
  <c r="J121" i="1"/>
  <c r="I121" i="1"/>
  <c r="H121" i="1"/>
  <c r="G121" i="1"/>
  <c r="M120" i="1"/>
  <c r="L120" i="1"/>
  <c r="K120" i="1"/>
  <c r="J120" i="1"/>
  <c r="I120" i="1"/>
  <c r="H120" i="1"/>
  <c r="G120" i="1"/>
  <c r="M118" i="1"/>
  <c r="L118" i="1"/>
  <c r="K118" i="1"/>
  <c r="J118" i="1"/>
  <c r="I118" i="1"/>
  <c r="H118" i="1"/>
  <c r="G118" i="1"/>
  <c r="M117" i="1"/>
  <c r="L117" i="1"/>
  <c r="K117" i="1"/>
  <c r="J117" i="1"/>
  <c r="I117" i="1"/>
  <c r="H117" i="1"/>
  <c r="G117" i="1"/>
  <c r="M116" i="1"/>
  <c r="L116" i="1"/>
  <c r="K116" i="1"/>
  <c r="J116" i="1"/>
  <c r="I116" i="1"/>
  <c r="H116" i="1"/>
  <c r="G116" i="1"/>
  <c r="M115" i="1"/>
  <c r="L115" i="1"/>
  <c r="K115" i="1"/>
  <c r="J115" i="1"/>
  <c r="I115" i="1"/>
  <c r="H115" i="1"/>
  <c r="G115" i="1"/>
  <c r="M114" i="1"/>
  <c r="L114" i="1"/>
  <c r="K114" i="1"/>
  <c r="J114" i="1"/>
  <c r="I114" i="1"/>
  <c r="H114" i="1"/>
  <c r="G114" i="1"/>
  <c r="M113" i="1"/>
  <c r="L113" i="1"/>
  <c r="K113" i="1"/>
  <c r="J113" i="1"/>
  <c r="I113" i="1"/>
  <c r="H113" i="1"/>
  <c r="G113" i="1"/>
  <c r="M112" i="1"/>
  <c r="L112" i="1"/>
  <c r="K112" i="1"/>
  <c r="J112" i="1"/>
  <c r="I112" i="1"/>
  <c r="H112" i="1"/>
  <c r="G112" i="1"/>
  <c r="M111" i="1"/>
  <c r="L111" i="1"/>
  <c r="K111" i="1"/>
  <c r="J111" i="1"/>
  <c r="I111" i="1"/>
  <c r="H111" i="1"/>
  <c r="G111" i="1"/>
  <c r="M110" i="1"/>
  <c r="L110" i="1"/>
  <c r="K110" i="1"/>
  <c r="J110" i="1"/>
  <c r="I110" i="1"/>
  <c r="H110" i="1"/>
  <c r="G110" i="1"/>
  <c r="M109" i="1"/>
  <c r="L109" i="1"/>
  <c r="K109" i="1"/>
  <c r="J109" i="1"/>
  <c r="I109" i="1"/>
  <c r="H109" i="1"/>
  <c r="G109" i="1"/>
  <c r="M108" i="1"/>
  <c r="L108" i="1"/>
  <c r="K108" i="1"/>
  <c r="J108" i="1"/>
  <c r="I108" i="1"/>
  <c r="H108" i="1"/>
  <c r="G108" i="1"/>
  <c r="M107" i="1"/>
  <c r="L107" i="1"/>
  <c r="K107" i="1"/>
  <c r="J107" i="1"/>
  <c r="I107" i="1"/>
  <c r="H107" i="1"/>
  <c r="G107" i="1"/>
  <c r="M106" i="1"/>
  <c r="L106" i="1"/>
  <c r="K106" i="1"/>
  <c r="J106" i="1"/>
  <c r="I106" i="1"/>
  <c r="H106" i="1"/>
  <c r="G106" i="1"/>
  <c r="M105" i="1"/>
  <c r="L105" i="1"/>
  <c r="K105" i="1"/>
  <c r="J105" i="1"/>
  <c r="I105" i="1"/>
  <c r="H105" i="1"/>
  <c r="G105" i="1"/>
  <c r="M104" i="1"/>
  <c r="L104" i="1"/>
  <c r="K104" i="1"/>
  <c r="J104" i="1"/>
  <c r="I104" i="1"/>
  <c r="H104" i="1"/>
  <c r="G104" i="1"/>
  <c r="M103" i="1"/>
  <c r="L103" i="1"/>
  <c r="K103" i="1"/>
  <c r="J103" i="1"/>
  <c r="I103" i="1"/>
  <c r="H103" i="1"/>
  <c r="G103" i="1"/>
  <c r="M102" i="1"/>
  <c r="L102" i="1"/>
  <c r="K102" i="1"/>
  <c r="J102" i="1"/>
  <c r="I102" i="1"/>
  <c r="H102" i="1"/>
  <c r="G102" i="1"/>
  <c r="M101" i="1"/>
  <c r="L101" i="1"/>
  <c r="K101" i="1"/>
  <c r="J101" i="1"/>
  <c r="I101" i="1"/>
  <c r="H101" i="1"/>
  <c r="G101" i="1"/>
  <c r="M100" i="1"/>
  <c r="L100" i="1"/>
  <c r="K100" i="1"/>
  <c r="J100" i="1"/>
  <c r="I100" i="1"/>
  <c r="H100" i="1"/>
  <c r="G100" i="1"/>
  <c r="M99" i="1"/>
  <c r="L99" i="1"/>
  <c r="K99" i="1"/>
  <c r="J99" i="1"/>
  <c r="I99" i="1"/>
  <c r="H99" i="1"/>
  <c r="G99" i="1"/>
  <c r="M98" i="1"/>
  <c r="L98" i="1"/>
  <c r="K98" i="1"/>
  <c r="J98" i="1"/>
  <c r="I98" i="1"/>
  <c r="H98" i="1"/>
  <c r="G98" i="1"/>
  <c r="M97" i="1"/>
  <c r="L97" i="1"/>
  <c r="K97" i="1"/>
  <c r="J97" i="1"/>
  <c r="I97" i="1"/>
  <c r="H97" i="1"/>
  <c r="G97" i="1"/>
  <c r="M96" i="1"/>
  <c r="L96" i="1"/>
  <c r="K96" i="1"/>
  <c r="J96" i="1"/>
  <c r="I96" i="1"/>
  <c r="H96" i="1"/>
  <c r="G96" i="1"/>
  <c r="M95" i="1"/>
  <c r="L95" i="1"/>
  <c r="K95" i="1"/>
  <c r="J95" i="1"/>
  <c r="I95" i="1"/>
  <c r="H95" i="1"/>
  <c r="G95" i="1"/>
  <c r="M93" i="1"/>
  <c r="L93" i="1"/>
  <c r="K93" i="1"/>
  <c r="J93" i="1"/>
  <c r="I93" i="1"/>
  <c r="G93" i="1"/>
  <c r="M92" i="1"/>
  <c r="L92" i="1"/>
  <c r="K92" i="1"/>
  <c r="J92" i="1"/>
  <c r="I92" i="1"/>
  <c r="H92" i="1"/>
  <c r="G92" i="1"/>
  <c r="M86" i="1"/>
  <c r="L86" i="1"/>
  <c r="K86" i="1"/>
  <c r="J86" i="1"/>
  <c r="I86" i="1"/>
  <c r="H86" i="1"/>
  <c r="G86" i="1"/>
  <c r="M85" i="1"/>
  <c r="L85" i="1"/>
  <c r="K85" i="1"/>
  <c r="J85" i="1"/>
  <c r="I85" i="1"/>
  <c r="H85" i="1"/>
  <c r="G85" i="1"/>
  <c r="M84" i="1"/>
  <c r="L84" i="1"/>
  <c r="K84" i="1"/>
  <c r="J84" i="1"/>
  <c r="I84" i="1"/>
  <c r="H84" i="1"/>
  <c r="G84" i="1"/>
  <c r="M83" i="1"/>
  <c r="L83" i="1"/>
  <c r="K83" i="1"/>
  <c r="J83" i="1"/>
  <c r="I83" i="1"/>
  <c r="H83" i="1"/>
  <c r="G83" i="1"/>
  <c r="M82" i="1"/>
  <c r="L82" i="1"/>
  <c r="K82" i="1"/>
  <c r="J82" i="1"/>
  <c r="I82" i="1"/>
  <c r="H82" i="1"/>
  <c r="G82" i="1"/>
  <c r="M80" i="1"/>
  <c r="L80" i="1"/>
  <c r="K80" i="1"/>
  <c r="J80" i="1"/>
  <c r="I80" i="1"/>
  <c r="H80" i="1"/>
  <c r="G80" i="1"/>
  <c r="M79" i="1"/>
  <c r="L79" i="1"/>
  <c r="K79" i="1"/>
  <c r="J79" i="1"/>
  <c r="I79" i="1"/>
  <c r="H79" i="1"/>
  <c r="G79" i="1"/>
  <c r="M78" i="1"/>
  <c r="L78" i="1"/>
  <c r="K78" i="1"/>
  <c r="J78" i="1"/>
  <c r="I78" i="1"/>
  <c r="H78" i="1"/>
  <c r="G78" i="1"/>
  <c r="AB121" i="1" l="1"/>
  <c r="Z121" i="1"/>
  <c r="X121" i="1"/>
  <c r="AC121" i="1"/>
  <c r="AA121" i="1"/>
  <c r="Y121" i="1"/>
  <c r="W121" i="1"/>
  <c r="AB120" i="1"/>
  <c r="Z120" i="1"/>
  <c r="X120" i="1"/>
  <c r="AC120" i="1"/>
  <c r="AA120" i="1"/>
  <c r="Y120" i="1"/>
  <c r="W120" i="1"/>
  <c r="AB118" i="1"/>
  <c r="Z118" i="1"/>
  <c r="X118" i="1"/>
  <c r="AC118" i="1"/>
  <c r="AA118" i="1"/>
  <c r="Y118" i="1"/>
  <c r="W118" i="1"/>
  <c r="AB117" i="1"/>
  <c r="Z117" i="1"/>
  <c r="X117" i="1"/>
  <c r="AC117" i="1"/>
  <c r="AA117" i="1"/>
  <c r="Y117" i="1"/>
  <c r="W117" i="1"/>
  <c r="AB116" i="1"/>
  <c r="Z116" i="1"/>
  <c r="X116" i="1"/>
  <c r="AC116" i="1"/>
  <c r="AA116" i="1"/>
  <c r="Y116" i="1"/>
  <c r="W116" i="1"/>
  <c r="AB115" i="1"/>
  <c r="Z115" i="1"/>
  <c r="X115" i="1"/>
  <c r="AC115" i="1"/>
  <c r="AA115" i="1"/>
  <c r="Y115" i="1"/>
  <c r="W115" i="1"/>
  <c r="AB114" i="1"/>
  <c r="Z114" i="1"/>
  <c r="X114" i="1"/>
  <c r="AC114" i="1"/>
  <c r="AA114" i="1"/>
  <c r="Y114" i="1"/>
  <c r="W114" i="1"/>
  <c r="AB113" i="1"/>
  <c r="Z113" i="1"/>
  <c r="X113" i="1"/>
  <c r="AC113" i="1"/>
  <c r="AA113" i="1"/>
  <c r="Y113" i="1"/>
  <c r="W113" i="1"/>
  <c r="AB112" i="1"/>
  <c r="Z112" i="1"/>
  <c r="X112" i="1"/>
  <c r="AC112" i="1"/>
  <c r="AA112" i="1"/>
  <c r="Y112" i="1"/>
  <c r="W112" i="1"/>
  <c r="AB111" i="1"/>
  <c r="Z111" i="1"/>
  <c r="X111" i="1"/>
  <c r="AC111" i="1"/>
  <c r="AA111" i="1"/>
  <c r="Y111" i="1"/>
  <c r="W111" i="1"/>
  <c r="AB110" i="1"/>
  <c r="Z110" i="1"/>
  <c r="X110" i="1"/>
  <c r="AC110" i="1"/>
  <c r="AA110" i="1"/>
  <c r="Y110" i="1"/>
  <c r="W110" i="1"/>
  <c r="AB109" i="1"/>
  <c r="Z109" i="1"/>
  <c r="X109" i="1"/>
  <c r="AC109" i="1"/>
  <c r="AA109" i="1"/>
  <c r="Y109" i="1"/>
  <c r="W109" i="1"/>
  <c r="AB108" i="1"/>
  <c r="Z108" i="1"/>
  <c r="X108" i="1"/>
  <c r="AC108" i="1"/>
  <c r="AA108" i="1"/>
  <c r="Y108" i="1"/>
  <c r="W108" i="1"/>
  <c r="AB107" i="1"/>
  <c r="Z107" i="1"/>
  <c r="X107" i="1"/>
  <c r="AC107" i="1"/>
  <c r="AA107" i="1"/>
  <c r="Y107" i="1"/>
  <c r="W107" i="1"/>
  <c r="AB106" i="1"/>
  <c r="Z106" i="1"/>
  <c r="X106" i="1"/>
  <c r="AC106" i="1"/>
  <c r="AA106" i="1"/>
  <c r="Y106" i="1"/>
  <c r="W106" i="1"/>
  <c r="AB105" i="1"/>
  <c r="Z105" i="1"/>
  <c r="X105" i="1"/>
  <c r="AC105" i="1"/>
  <c r="AA105" i="1"/>
  <c r="Y105" i="1"/>
  <c r="W105" i="1"/>
  <c r="AB104" i="1"/>
  <c r="Z104" i="1"/>
  <c r="X104" i="1"/>
  <c r="AC104" i="1"/>
  <c r="AA104" i="1"/>
  <c r="Y104" i="1"/>
  <c r="W104" i="1"/>
  <c r="AB103" i="1"/>
  <c r="Z103" i="1"/>
  <c r="X103" i="1"/>
  <c r="AC103" i="1"/>
  <c r="AA103" i="1"/>
  <c r="Y103" i="1"/>
  <c r="W103" i="1"/>
  <c r="AB102" i="1"/>
  <c r="Z102" i="1"/>
  <c r="X102" i="1"/>
  <c r="AC102" i="1"/>
  <c r="AA102" i="1"/>
  <c r="Y102" i="1"/>
  <c r="W102" i="1"/>
  <c r="AB101" i="1"/>
  <c r="Z101" i="1"/>
  <c r="X101" i="1"/>
  <c r="AC101" i="1"/>
  <c r="AA101" i="1"/>
  <c r="Y101" i="1"/>
  <c r="W101" i="1"/>
  <c r="AB100" i="1"/>
  <c r="Z100" i="1"/>
  <c r="X100" i="1"/>
  <c r="AC100" i="1"/>
  <c r="AA100" i="1"/>
  <c r="Y100" i="1"/>
  <c r="W100" i="1"/>
  <c r="AB99" i="1"/>
  <c r="Z99" i="1"/>
  <c r="X99" i="1"/>
  <c r="AC99" i="1"/>
  <c r="AA99" i="1"/>
  <c r="Y99" i="1"/>
  <c r="W99" i="1"/>
  <c r="AB98" i="1"/>
  <c r="Z98" i="1"/>
  <c r="X98" i="1"/>
  <c r="AC98" i="1"/>
  <c r="AA98" i="1"/>
  <c r="Y98" i="1"/>
  <c r="W98" i="1"/>
  <c r="AB97" i="1"/>
  <c r="Z97" i="1"/>
  <c r="X97" i="1"/>
  <c r="AC97" i="1"/>
  <c r="AA97" i="1"/>
  <c r="Y97" i="1"/>
  <c r="W97" i="1"/>
  <c r="AB96" i="1"/>
  <c r="Z96" i="1"/>
  <c r="X96" i="1"/>
  <c r="AC96" i="1"/>
  <c r="AA96" i="1"/>
  <c r="Y96" i="1"/>
  <c r="W96" i="1"/>
  <c r="AC95" i="1"/>
  <c r="Z95" i="1"/>
  <c r="Y95" i="1"/>
  <c r="AB95" i="1"/>
  <c r="AA95" i="1"/>
  <c r="X95" i="1"/>
  <c r="W95" i="1"/>
  <c r="AB93" i="1"/>
  <c r="Z93" i="1"/>
  <c r="X93" i="1"/>
  <c r="AC93" i="1"/>
  <c r="AA93" i="1"/>
  <c r="Y93" i="1"/>
  <c r="W93" i="1"/>
  <c r="AC92" i="1"/>
  <c r="Z92" i="1"/>
  <c r="Y92" i="1"/>
  <c r="AB92" i="1"/>
  <c r="AA92" i="1"/>
  <c r="X92" i="1"/>
  <c r="W92" i="1"/>
  <c r="AB86" i="1"/>
  <c r="Z86" i="1"/>
  <c r="X86" i="1"/>
  <c r="AC86" i="1"/>
  <c r="AA86" i="1"/>
  <c r="Y86" i="1"/>
  <c r="W86" i="1"/>
  <c r="AC85" i="1"/>
  <c r="Z85" i="1"/>
  <c r="Y85" i="1"/>
  <c r="AB85" i="1"/>
  <c r="AA85" i="1"/>
  <c r="X85" i="1"/>
  <c r="W85" i="1"/>
  <c r="AB84" i="1"/>
  <c r="Z84" i="1"/>
  <c r="X84" i="1"/>
  <c r="AC84" i="1"/>
  <c r="AA84" i="1"/>
  <c r="Y84" i="1"/>
  <c r="W84" i="1"/>
  <c r="AC83" i="1"/>
  <c r="Z83" i="1"/>
  <c r="Y83" i="1"/>
  <c r="AB83" i="1"/>
  <c r="AA83" i="1"/>
  <c r="X83" i="1"/>
  <c r="W83" i="1"/>
  <c r="AB82" i="1"/>
  <c r="Z82" i="1"/>
  <c r="X82" i="1"/>
  <c r="AC82" i="1"/>
  <c r="AA82" i="1"/>
  <c r="Y82" i="1"/>
  <c r="W82" i="1"/>
  <c r="AC80" i="1"/>
  <c r="Z80" i="1"/>
  <c r="Y80" i="1"/>
  <c r="AB80" i="1"/>
  <c r="AA80" i="1"/>
  <c r="X80" i="1"/>
  <c r="W80" i="1"/>
  <c r="AB79" i="1"/>
  <c r="Z79" i="1"/>
  <c r="X79" i="1"/>
  <c r="AC79" i="1"/>
  <c r="AA79" i="1"/>
  <c r="Y79" i="1"/>
  <c r="W79" i="1"/>
  <c r="AC78" i="1"/>
  <c r="Z78" i="1"/>
  <c r="Y78" i="1"/>
  <c r="AB78" i="1"/>
  <c r="AA78" i="1"/>
  <c r="X78" i="1"/>
  <c r="W78" i="1"/>
  <c r="AB74" i="1"/>
  <c r="Z74" i="1"/>
  <c r="X74" i="1"/>
  <c r="AC74" i="1"/>
  <c r="AA74" i="1"/>
  <c r="Y74" i="1"/>
  <c r="W74" i="1"/>
  <c r="AC72" i="1"/>
  <c r="Y72" i="1"/>
  <c r="X72" i="1"/>
  <c r="AB72" i="1"/>
  <c r="AA72" i="1"/>
  <c r="Z72" i="1"/>
  <c r="W72" i="1"/>
  <c r="AC71" i="1"/>
  <c r="AA71" i="1"/>
  <c r="Z71" i="1"/>
  <c r="Y71" i="1"/>
  <c r="W71" i="1"/>
  <c r="AB71" i="1"/>
  <c r="X71" i="1"/>
  <c r="AC70" i="1"/>
  <c r="AA70" i="1"/>
  <c r="Y70" i="1"/>
  <c r="AB70" i="1"/>
  <c r="Z70" i="1"/>
  <c r="X70" i="1"/>
  <c r="W70" i="1"/>
  <c r="AC68" i="1"/>
  <c r="Z68" i="1"/>
  <c r="Y68" i="1"/>
  <c r="AB68" i="1"/>
  <c r="AA68" i="1"/>
  <c r="X68" i="1"/>
  <c r="W68" i="1"/>
  <c r="AB67" i="1"/>
  <c r="Z67" i="1"/>
  <c r="X67" i="1"/>
  <c r="AC67" i="1"/>
  <c r="AA67" i="1"/>
  <c r="Y67" i="1"/>
  <c r="W67" i="1"/>
  <c r="AC65" i="1"/>
  <c r="Z65" i="1"/>
  <c r="Y65" i="1"/>
  <c r="AB65" i="1"/>
  <c r="AA65" i="1"/>
  <c r="X65" i="1"/>
  <c r="W65" i="1"/>
  <c r="Z64" i="1"/>
  <c r="Y64" i="1"/>
  <c r="AC64" i="1"/>
  <c r="AB64" i="1"/>
  <c r="AA64" i="1"/>
  <c r="X64" i="1"/>
  <c r="W64" i="1"/>
  <c r="AB63" i="1"/>
  <c r="AA63" i="1"/>
  <c r="X63" i="1"/>
  <c r="W63" i="1"/>
  <c r="AC63" i="1"/>
  <c r="Z63" i="1"/>
  <c r="Y63" i="1"/>
  <c r="AC62" i="1"/>
  <c r="Z62" i="1"/>
  <c r="Y62" i="1"/>
  <c r="AB62" i="1"/>
  <c r="AA62" i="1"/>
  <c r="X62" i="1"/>
  <c r="W62" i="1"/>
  <c r="AB61" i="1"/>
  <c r="AA61" i="1"/>
  <c r="X61" i="1"/>
  <c r="W61" i="1"/>
  <c r="AC61" i="1"/>
  <c r="Z61" i="1"/>
  <c r="Y61" i="1"/>
  <c r="AC57" i="1"/>
  <c r="Z57" i="1"/>
  <c r="Y57" i="1"/>
  <c r="AB57" i="1"/>
  <c r="AA57" i="1"/>
  <c r="X57" i="1"/>
  <c r="W57" i="1"/>
  <c r="AB56" i="1"/>
  <c r="AA56" i="1"/>
  <c r="X56" i="1"/>
  <c r="W56" i="1"/>
  <c r="AC56" i="1"/>
  <c r="Z56" i="1"/>
  <c r="Y56" i="1"/>
  <c r="AC55" i="1"/>
  <c r="Z55" i="1"/>
  <c r="Y55" i="1"/>
  <c r="AB55" i="1"/>
  <c r="AA55" i="1"/>
  <c r="X55" i="1"/>
  <c r="W55" i="1"/>
  <c r="AB54" i="1"/>
  <c r="AA54" i="1"/>
  <c r="X54" i="1"/>
  <c r="W54" i="1"/>
  <c r="AC54" i="1"/>
  <c r="Z54" i="1"/>
  <c r="Y54" i="1"/>
  <c r="AC50" i="1"/>
  <c r="Z50" i="1"/>
  <c r="Y50" i="1"/>
  <c r="AB50" i="1"/>
  <c r="AA50" i="1"/>
  <c r="X50" i="1"/>
  <c r="W50" i="1"/>
  <c r="AB49" i="1"/>
  <c r="AA49" i="1"/>
  <c r="X49" i="1"/>
  <c r="W49" i="1"/>
  <c r="AC49" i="1"/>
  <c r="Z49" i="1"/>
  <c r="Y49" i="1"/>
  <c r="AC48" i="1"/>
  <c r="Z48" i="1"/>
  <c r="Y48" i="1"/>
  <c r="AB48" i="1"/>
  <c r="AA48" i="1"/>
  <c r="X48" i="1"/>
  <c r="W48" i="1"/>
  <c r="AB47" i="1"/>
  <c r="AA47" i="1"/>
  <c r="X47" i="1"/>
  <c r="W47" i="1"/>
  <c r="AC47" i="1"/>
  <c r="Z47" i="1"/>
  <c r="Y47" i="1"/>
  <c r="AC46" i="1"/>
  <c r="Z46" i="1"/>
  <c r="Y46" i="1"/>
  <c r="AB46" i="1"/>
  <c r="AA46" i="1"/>
  <c r="X46" i="1"/>
  <c r="W46" i="1"/>
  <c r="AB44" i="1"/>
  <c r="AA44" i="1"/>
  <c r="X44" i="1"/>
  <c r="W44" i="1"/>
  <c r="AC44" i="1"/>
  <c r="Z44" i="1"/>
  <c r="Y44" i="1"/>
  <c r="AC43" i="1"/>
  <c r="Z43" i="1"/>
  <c r="Y43" i="1"/>
  <c r="AB43" i="1"/>
  <c r="AA43" i="1"/>
  <c r="X43" i="1"/>
  <c r="W43" i="1"/>
  <c r="AB41" i="1"/>
  <c r="AA41" i="1"/>
  <c r="X41" i="1"/>
  <c r="W41" i="1"/>
  <c r="AC41" i="1"/>
  <c r="Z41" i="1"/>
  <c r="Y41" i="1"/>
  <c r="AC39" i="1"/>
  <c r="Z39" i="1"/>
  <c r="Y39" i="1"/>
  <c r="AB39" i="1"/>
  <c r="AA39" i="1"/>
  <c r="X39" i="1"/>
  <c r="W39" i="1"/>
  <c r="AB38" i="1"/>
  <c r="AA38" i="1"/>
  <c r="X38" i="1"/>
  <c r="W38" i="1"/>
  <c r="AC38" i="1"/>
  <c r="Z38" i="1"/>
  <c r="Y38" i="1"/>
  <c r="AC37" i="1"/>
  <c r="Z37" i="1"/>
  <c r="Y37" i="1"/>
  <c r="AB37" i="1"/>
  <c r="AA37" i="1"/>
  <c r="X37" i="1"/>
  <c r="W37" i="1"/>
  <c r="AB36" i="1"/>
  <c r="AA36" i="1"/>
  <c r="X36" i="1"/>
  <c r="W36" i="1"/>
  <c r="AC36" i="1"/>
  <c r="Z36" i="1"/>
  <c r="Y36" i="1"/>
  <c r="AC35" i="1"/>
  <c r="Z35" i="1"/>
  <c r="Y35" i="1"/>
  <c r="AB35" i="1"/>
  <c r="AA35" i="1"/>
  <c r="X35" i="1"/>
  <c r="W35" i="1"/>
  <c r="AB33" i="1"/>
  <c r="AA33" i="1"/>
  <c r="X33" i="1"/>
  <c r="W33" i="1"/>
  <c r="AC33" i="1"/>
  <c r="Z33" i="1"/>
  <c r="Y33" i="1"/>
  <c r="AC32" i="1"/>
  <c r="Z32" i="1"/>
  <c r="Y32" i="1"/>
  <c r="AB32" i="1"/>
  <c r="AA32" i="1"/>
  <c r="X32" i="1"/>
  <c r="W32" i="1"/>
  <c r="AB31" i="1"/>
  <c r="AA31" i="1"/>
  <c r="X31" i="1"/>
  <c r="W31" i="1"/>
  <c r="AC31" i="1"/>
  <c r="Z31" i="1"/>
  <c r="Y31" i="1"/>
  <c r="AC29" i="1"/>
  <c r="Z29" i="1"/>
  <c r="Y29" i="1"/>
  <c r="AB29" i="1"/>
  <c r="AA29" i="1"/>
  <c r="X29" i="1"/>
  <c r="W29" i="1"/>
  <c r="AB28" i="1"/>
  <c r="AA28" i="1"/>
  <c r="X28" i="1"/>
  <c r="W28" i="1"/>
  <c r="AC28" i="1"/>
  <c r="Z28" i="1"/>
  <c r="Y28" i="1"/>
  <c r="AC27" i="1"/>
  <c r="Z27" i="1"/>
  <c r="Y27" i="1"/>
  <c r="AB27" i="1"/>
  <c r="AA27" i="1"/>
  <c r="X27" i="1"/>
  <c r="W27" i="1"/>
  <c r="AB25" i="1"/>
  <c r="AA25" i="1"/>
  <c r="X25" i="1"/>
  <c r="AC25" i="1"/>
  <c r="Z25" i="1"/>
  <c r="Y25" i="1"/>
  <c r="AC24" i="1"/>
  <c r="AB24" i="1"/>
  <c r="Y24" i="1"/>
  <c r="X24" i="1"/>
  <c r="AA24" i="1"/>
  <c r="Z24" i="1"/>
  <c r="AC23" i="1"/>
  <c r="Z23" i="1"/>
  <c r="Y23" i="1"/>
  <c r="AB23" i="1"/>
  <c r="AA23" i="1"/>
  <c r="X23" i="1"/>
  <c r="W23" i="1"/>
  <c r="AB22" i="1"/>
  <c r="AA22" i="1"/>
  <c r="X22" i="1"/>
  <c r="W22" i="1"/>
  <c r="AC22" i="1"/>
  <c r="Z22" i="1"/>
  <c r="Y22" i="1"/>
  <c r="AC21" i="1"/>
  <c r="Z21" i="1"/>
  <c r="Y21" i="1"/>
  <c r="AB21" i="1"/>
  <c r="AA21" i="1"/>
  <c r="X21" i="1"/>
  <c r="W21" i="1"/>
  <c r="AB19" i="1"/>
  <c r="AA19" i="1"/>
  <c r="X19" i="1"/>
  <c r="W19" i="1"/>
  <c r="AC19" i="1"/>
  <c r="Z19" i="1"/>
  <c r="Y19" i="1"/>
  <c r="AC18" i="1"/>
  <c r="Z18" i="1"/>
  <c r="Y18" i="1"/>
  <c r="AB18" i="1"/>
  <c r="AA18" i="1"/>
  <c r="X18" i="1"/>
  <c r="W18" i="1"/>
  <c r="AB17" i="1"/>
  <c r="AA17" i="1"/>
  <c r="X17" i="1"/>
  <c r="W17" i="1"/>
  <c r="AC17" i="1"/>
  <c r="Z17" i="1"/>
  <c r="Y17" i="1"/>
  <c r="AC16" i="1"/>
  <c r="Z16" i="1"/>
  <c r="Y16" i="1"/>
  <c r="AB16" i="1"/>
  <c r="AA16" i="1"/>
  <c r="X16" i="1"/>
  <c r="W16" i="1"/>
  <c r="AB15" i="1"/>
  <c r="AA15" i="1"/>
  <c r="X15" i="1"/>
  <c r="W15" i="1"/>
  <c r="AC15" i="1"/>
  <c r="Z15" i="1"/>
  <c r="Y15" i="1"/>
  <c r="AC13" i="1"/>
  <c r="Z13" i="1"/>
  <c r="Y13" i="1"/>
  <c r="AB13" i="1"/>
  <c r="AA13" i="1"/>
  <c r="X13" i="1"/>
  <c r="W13" i="1"/>
  <c r="AB12" i="1"/>
  <c r="AA12" i="1"/>
  <c r="X12" i="1"/>
  <c r="W12" i="1"/>
  <c r="AC12" i="1"/>
  <c r="Z12" i="1"/>
  <c r="Y12" i="1"/>
  <c r="AC11" i="1"/>
  <c r="Z11" i="1"/>
  <c r="Y11" i="1"/>
  <c r="AB11" i="1"/>
  <c r="AA11" i="1"/>
  <c r="X11" i="1"/>
  <c r="W11" i="1"/>
  <c r="AB10" i="1"/>
  <c r="AA10" i="1"/>
  <c r="X10" i="1"/>
  <c r="W10" i="1"/>
  <c r="AC10" i="1"/>
  <c r="Z10" i="1"/>
  <c r="Y10" i="1"/>
</calcChain>
</file>

<file path=xl/sharedStrings.xml><?xml version="1.0" encoding="utf-8"?>
<sst xmlns="http://schemas.openxmlformats.org/spreadsheetml/2006/main" count="340" uniqueCount="171">
  <si>
    <t>MOD186 Revenue Forecast Report</t>
  </si>
  <si>
    <t>Wales &amp; West Utilities Ltd</t>
  </si>
  <si>
    <t>DESCRIPTION</t>
  </si>
  <si>
    <t>LICENCE 
TERM</t>
  </si>
  <si>
    <t>2019/20</t>
  </si>
  <si>
    <t>2020/21</t>
  </si>
  <si>
    <t>2021/22</t>
  </si>
  <si>
    <t>2022/23</t>
  </si>
  <si>
    <t>2023/24</t>
  </si>
  <si>
    <t>2024/25</t>
  </si>
  <si>
    <t>2025/26</t>
  </si>
  <si>
    <t>ROW REF</t>
  </si>
  <si>
    <t>TABLE 1: TOTAL CHARGE ELEMENTS (LDZ + CUSTOMER + ECN)</t>
  </si>
  <si>
    <t>FORECAST RPI FACTOR</t>
  </si>
  <si>
    <t>RPIFt</t>
  </si>
  <si>
    <t>ASSUMED ANNUAL INFLATION FOR PRICE SETTING</t>
  </si>
  <si>
    <t>GRPIFt</t>
  </si>
  <si>
    <t>ACTUAL / FORECAST ANNUAL INFLATION</t>
  </si>
  <si>
    <t>DIFFERENCE (DRIVES t+2 RPI TRUE UP)</t>
  </si>
  <si>
    <t>OPENING BASE REVENUE ALLOWANCE (2009/10 PRICES)</t>
  </si>
  <si>
    <t>PUt</t>
  </si>
  <si>
    <t>PRICE CONTROL FINANCIAL MODEL ITERATION ADJUSTMENT (2009/10 PRICES)</t>
  </si>
  <si>
    <t>MODt</t>
  </si>
  <si>
    <t>RPI TRUE UP (2009/10 PRICES)</t>
  </si>
  <si>
    <t>TRUt</t>
  </si>
  <si>
    <t>UPLIFT TO NOMINAL PRICES USING RPIFt</t>
  </si>
  <si>
    <t>BASE REVENUE (NOMINAL)</t>
  </si>
  <si>
    <t>BRt</t>
  </si>
  <si>
    <t>BUSINESS RATES ADJUSTMENT</t>
  </si>
  <si>
    <t>RBt</t>
  </si>
  <si>
    <t>LICENSE FEES ADJUSTMENT</t>
  </si>
  <si>
    <t>LFt</t>
  </si>
  <si>
    <t>PENSION DEFICIT ADJUSTMENT</t>
  </si>
  <si>
    <t>PDt</t>
  </si>
  <si>
    <t>OTHER PASS THROUGH: THIRD PARTY DAMAGE &amp; WATER INGRESS, THEFT OF GAS, MISC PASS THROUGH</t>
  </si>
  <si>
    <t>TPWIt + TGt + MPt</t>
  </si>
  <si>
    <t>PASS THROUGH</t>
  </si>
  <si>
    <t>PTt</t>
  </si>
  <si>
    <t>NTS EXIT CAPACITY INCENTIVE REVENUE ADJUSTMENT</t>
  </si>
  <si>
    <t>EIt</t>
  </si>
  <si>
    <t>NTS EXIT CAPACITY COST ADJUSTMENT</t>
  </si>
  <si>
    <t>NTS EXIT CAPACITY REVENUE ADJUSTMENT</t>
  </si>
  <si>
    <t>EXt</t>
  </si>
  <si>
    <t>SHRINKAGE INCENTIVE REVENUE ADJUSTMENT</t>
  </si>
  <si>
    <t>SHRRt</t>
  </si>
  <si>
    <t>SHRINKAGE COST ADJUSTMENT</t>
  </si>
  <si>
    <t>SHRAt</t>
  </si>
  <si>
    <t>SHRINKAGE REVENUE ADJUSTMENT</t>
  </si>
  <si>
    <t>SHRt</t>
  </si>
  <si>
    <t>BROAD MEASURE OF CUSTOMER SATISFACTION REVENUE ADJUSTMENT</t>
  </si>
  <si>
    <t>BMt</t>
  </si>
  <si>
    <t>ENVIRONMENTAL EMISSIONS INCENTIVE REVENUE ADJUSTMENT</t>
  </si>
  <si>
    <t>EEIt</t>
  </si>
  <si>
    <t>DISCRETIONARY REWARD SCHEME REVENUE ADJUSTMENT</t>
  </si>
  <si>
    <t>DRSt</t>
  </si>
  <si>
    <t>NETWORK INNOVATION ALLOWANCE REVENUE ADJUSTMENT</t>
  </si>
  <si>
    <t>NIAt</t>
  </si>
  <si>
    <t>CORRECTION TERM REVENUE ADJUSTMENT</t>
  </si>
  <si>
    <t>Kt</t>
  </si>
  <si>
    <t>MAXIMUM ALLOWED REVENUE</t>
  </si>
  <si>
    <t>ARt</t>
  </si>
  <si>
    <t>COLLECTABLE REVENUE</t>
  </si>
  <si>
    <t>Rt</t>
  </si>
  <si>
    <t>UNDER / OVER RECOVERY CARRIED FORWARDS</t>
  </si>
  <si>
    <t>ARt - Rt</t>
  </si>
  <si>
    <t>YEAR ON YEAR MOVEMENT IN ALLOWED REVENUE</t>
  </si>
  <si>
    <t>ADJUSTMENT FOR PRIOR YEAR OVER / UNDER RECOVERY</t>
  </si>
  <si>
    <t>IMPACT OF CHANGE IN ANNUAL LOAD FACTORS</t>
  </si>
  <si>
    <t>YEAR ON YEAR MOVEMENT IN AGGREGATE DEMAND</t>
  </si>
  <si>
    <t>TOTAL DISTRIBUTION CHARGES ARITHMETICAL PRICE CHANGE</t>
  </si>
  <si>
    <t>TABLE 2: Customer Bill based on a WWU average customer</t>
  </si>
  <si>
    <t>AVERAGE AQ PER DOMESTIC CUSTOMER (Kwh)</t>
  </si>
  <si>
    <t>TOTAL ANNUAL CHARGE (EXCL. ECN) (NOMINAL)</t>
  </si>
  <si>
    <t>TOTAL ANNUAL CHARGE (EXCL. ECN) (16/17 PRICES)</t>
  </si>
  <si>
    <t>% MOVEMENT IN DOMESTIC CUSTOMER BILL (16/17 PRICES)</t>
  </si>
  <si>
    <t>TABLE 2: ECN CHARGE ELEMENTS (NTS EXIT CAPACITY ONLY)</t>
  </si>
  <si>
    <t>INITIAL/REVISED ALLOWED REVENUE (2009/10 PRICES)</t>
  </si>
  <si>
    <t>AEXt</t>
  </si>
  <si>
    <t>INFLATED BASE REVENEUE (NOMINAL)</t>
  </si>
  <si>
    <t>ECN COST TRUE UP</t>
  </si>
  <si>
    <t>CORRECTION FACTOR (ECN)</t>
  </si>
  <si>
    <t>TOTAL ALLOWED REVENUE (ECN)</t>
  </si>
  <si>
    <t>COLLECTABLE REVENUE (ECN)</t>
  </si>
  <si>
    <t>UNDER / OVER RECOVERY CARRIED FORWARDS (ECN)</t>
  </si>
  <si>
    <t>ECN CHARGES ARITHMETICAL PRICE CHANGE</t>
  </si>
  <si>
    <t>TABLE 3: LDZ &amp; CUSTOMER CHARGE ELEMENTS</t>
  </si>
  <si>
    <t>DN ALLOWED REVENUE LESS ECN REVENUE</t>
  </si>
  <si>
    <t>DN COLLECTABLE REVENUE LESS ECN REVENUE</t>
  </si>
  <si>
    <t>UNDER / OVER RECOVERY CARRIED FORWARDS (LDZ &amp; CUSTOMER)</t>
  </si>
  <si>
    <t>LDZ &amp; CUSTOMER CHARGES ARITHMETICAL PRICE CHANGE</t>
  </si>
  <si>
    <t>TABLE 4: PCFM ADJUSTMENTS</t>
  </si>
  <si>
    <t>PCFM TERM</t>
  </si>
  <si>
    <t>COST OF DEBT</t>
  </si>
  <si>
    <t>CDE</t>
  </si>
  <si>
    <t>CORPORATION TAX RATE</t>
  </si>
  <si>
    <t>CT</t>
  </si>
  <si>
    <t>COST OF DEBT ADJUSTMENT</t>
  </si>
  <si>
    <t>CDE £ IMPACT</t>
  </si>
  <si>
    <t>TAX TRIGGER EVENT</t>
  </si>
  <si>
    <t>TTE</t>
  </si>
  <si>
    <t>TAX LIABILITY - GEARING/INTEREST COSTS</t>
  </si>
  <si>
    <t>TGIE</t>
  </si>
  <si>
    <t>PENSION SCHEME ESTABLISHED DEFICIT</t>
  </si>
  <si>
    <t>EDE</t>
  </si>
  <si>
    <t>PENSION SCHEME ADMINISTRATION &amp; PPF LEVY</t>
  </si>
  <si>
    <t>APFE</t>
  </si>
  <si>
    <t>SPECIFIED FINANCIAL ADJUSTMENTS</t>
  </si>
  <si>
    <t>LEGACY CAPEX RAV ADJUSTMENT</t>
  </si>
  <si>
    <t>LRAV</t>
  </si>
  <si>
    <t>LEGACY ALLOWED REVENUE ADJUSTMENT</t>
  </si>
  <si>
    <t>LAR</t>
  </si>
  <si>
    <t>LEGACY IFI CAP ADJUSTMENT</t>
  </si>
  <si>
    <t>IFIAR</t>
  </si>
  <si>
    <t>LEGACY STREETWORKS COST ADJUSTMENT</t>
  </si>
  <si>
    <t>IAEAR</t>
  </si>
  <si>
    <t>OVERALL LEGACY ADJUSTMENTS</t>
  </si>
  <si>
    <t>TOTEX INCENTIVE MECHANISM</t>
  </si>
  <si>
    <t>ENHANCED PHYSICAL SITE SECURITY (CNI)</t>
  </si>
  <si>
    <t>IAEEPS</t>
  </si>
  <si>
    <t>SPECIFIED STREETWORKS</t>
  </si>
  <si>
    <t>IAESW</t>
  </si>
  <si>
    <t>CHANGE TO CONNECTION CHARGING BOUNDARY</t>
  </si>
  <si>
    <t>IAECCB</t>
  </si>
  <si>
    <t>SMART METERING ROLL-OUT</t>
  </si>
  <si>
    <t>IAESM</t>
  </si>
  <si>
    <t>LARGE LOAD CONNECTIONS</t>
  </si>
  <si>
    <t>IAELLC</t>
  </si>
  <si>
    <t>FUEL POOR NETWORK EXTENSIONS</t>
  </si>
  <si>
    <t>IAEFP</t>
  </si>
  <si>
    <t>AGENCY COSTS (FGO)</t>
  </si>
  <si>
    <t>IAECA</t>
  </si>
  <si>
    <t>MAINS &amp; SERVICES (REPEX T2)</t>
  </si>
  <si>
    <t>RE</t>
  </si>
  <si>
    <t>INNOVATION ROLL-OUT MECHANISM</t>
  </si>
  <si>
    <t>IRM</t>
  </si>
  <si>
    <t>NTS EXIT CAPACITY COST ALLOWANCE</t>
  </si>
  <si>
    <t>AEX</t>
  </si>
  <si>
    <t>SHRINKAGE COST ALLOWANCE</t>
  </si>
  <si>
    <t>ALSC</t>
  </si>
  <si>
    <t>UNCERTAIN COSTS</t>
  </si>
  <si>
    <t>TOTAL POTENTIAL IMPACT OF REVENUE ADJUSTMENTS SHOWN IN TABLE 4</t>
  </si>
  <si>
    <t>TOTAL VALUE INCLUDED IN TABLE 1 IN THIS FORECAST (rounded to 2.d.p)</t>
  </si>
  <si>
    <t>TABLE 5: RISKS AND SENSITIVITIES</t>
  </si>
  <si>
    <t>Assumptions / Points to note</t>
  </si>
  <si>
    <t xml:space="preserve">Used latest published view by HMT </t>
  </si>
  <si>
    <t>OTHER PASS THROUGH: 
THIRD PARTY DAMAGE &amp; WATER INGRESS, THEFT OF GAS, MISC PASS THROUGH</t>
  </si>
  <si>
    <t>From October 20 costs reflect final and indicative NTS charges based on postage stamp methodology</t>
  </si>
  <si>
    <t xml:space="preserve">Reflects the benefit of removing more at risk pipes earlier in the control and management of our network. </t>
  </si>
  <si>
    <t>Gas price forecast is decreasing which increases negative cost true up 2 years later</t>
  </si>
  <si>
    <t>In 2019/20 WWU  targetted an under recovery of exit revenue.</t>
  </si>
  <si>
    <t>YEAR ON YEAR MOVEMENT IN ALLOWED REVENUE plus impact of mid year price change in 18/19</t>
  </si>
  <si>
    <t>2020/21 reflects final charges notice published January 20</t>
  </si>
  <si>
    <t>TOTAL ANNUAL CHARGE (EXCL. ECN) (19/20 prices)</t>
  </si>
  <si>
    <t>Figures are now shown in 19/20 prices</t>
  </si>
  <si>
    <t>% MOVEMENT IN DOMESTIC CUSTOMER BILL</t>
  </si>
  <si>
    <t>TABLE 3: ECN CHARGE ELEMENTS (NTS EXIT CAPACITY ONLY)</t>
  </si>
  <si>
    <t xml:space="preserve"> GD2 figures reflect 'Postage Stamp' methodology, updated to final  NTS prices published on Friday 12 June notice and indicative prices for forecast years</t>
  </si>
  <si>
    <t>19/20 reflects impcact of mid year price reduction in 2018/19</t>
  </si>
  <si>
    <t>TABLE 4: LDZ &amp; CUSTOMER CHARGE ELEMENTS</t>
  </si>
  <si>
    <t>TABLE 5: PCFM ADJUSTMENTS</t>
  </si>
  <si>
    <t>Cost of debt decreases in line in line with the iboxx index</t>
  </si>
  <si>
    <t>2020/21 reflects change in the special rate pool allowance from 8% to 6%</t>
  </si>
  <si>
    <t xml:space="preserve">Includes an error relating to incorrect tax losses in 13/14.  The adjustment relates to the treatment of derivative costs and income in excess interest for tax clawback and therefore regulatory tax loss purposes.  These items should have been included in arriving at deductible interest for tax clawback purposes in accordance with the July 2009 letter, but in 2013/14 they were not. </t>
  </si>
  <si>
    <t>TABLE 6: RISKS AND SENSITIVITIES</t>
  </si>
  <si>
    <t xml:space="preserve"> </t>
  </si>
  <si>
    <t xml:space="preserve">No forecast in GD2 for Theft of gas recoveries.  MPT in  2019/20 reflects the £0.68m to be collected on behalf of Octopus Energy for SoLR.  £0.9 in 20/21 reflects the Together Energy, Shell Energy and OVO claims.   </t>
  </si>
  <si>
    <t>2020/21 finalised in November 2019.  2021/22 model not yet issued by Ofgem.  Currently figure is internal WWU forecast</t>
  </si>
  <si>
    <t>Large increase in 2017/18 rates valuation passes through in T+2 GD2 assumes allowance will reflect higher level of cost</t>
  </si>
  <si>
    <t xml:space="preserve"> In 2019/20 WWU targeted an under recovery</t>
  </si>
  <si>
    <t>2021/22 and 2022/23 PCFM model has not yet been issued by Ofgem</t>
  </si>
  <si>
    <t xml:space="preserve">RIIO 1 - as set at Final proposals, amended through the AIP.  Base revenue figures brought in line with PCFM.  GD2 base revenue figures are based on the December business plan submission.  Further detail is available on the WWU website.  Updated for Exit Capacity base allowance based on postage stamp costs not CWD costs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</si>
</sst>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43" formatCode="_-* #,##0.00_-;\-* #,##0.00_-;_-* &quot;-&quot;??_-;_-@_-"/>
    <numFmt numFmtId="164" formatCode="0.000"/>
    <numFmt numFmtId="165" formatCode="_-* #,##0.0000_-;\-* #,##0.0000_-;_-* &quot;-&quot;????_-;_-@_-"/>
    <numFmt numFmtId="166" formatCode="_-* #,##0.00_-;\-* #,##0.00_-;_-* &quot;-&quot;????_-;_-@_-"/>
    <numFmt numFmtId="167" formatCode="0.00%;\(0.00%\);\-"/>
    <numFmt numFmtId="168" formatCode="#,##0.00_ ;[Red]\-#,##0.00\ "/>
    <numFmt numFmtId="169" formatCode="_-* #,##0.000_-;\-* #,##0.000_-;_-* &quot;-&quot;??_-;_-@_-"/>
    <numFmt numFmtId="170" formatCode="#,##0.0,,;\(#,##0.0,,\);\-"/>
    <numFmt numFmtId="171" formatCode="0.0%"/>
    <numFmt numFmtId="172" formatCode="\+#,##0.0%;\(#,##0.0%\);\-"/>
    <numFmt numFmtId="173" formatCode="_-* #,##0_-;\-* #,##0_-;_-* &quot;-&quot;??_-;_-@_-"/>
  </numFmts>
  <fonts count="24" x14ac:knownFonts="1">
    <font>
      <sz val="10"/>
      <color theme="1"/>
      <name val="Verdana"/>
      <family val="2"/>
    </font>
    <font>
      <sz val="10"/>
      <color theme="1"/>
      <name val="Verdana"/>
      <family val="2"/>
    </font>
    <font>
      <sz val="10"/>
      <color theme="1"/>
      <name val="Calibri"/>
      <family val="2"/>
      <scheme val="minor"/>
    </font>
    <font>
      <b/>
      <sz val="11"/>
      <color theme="1"/>
      <name val="Calibri"/>
      <family val="2"/>
      <scheme val="minor"/>
    </font>
    <font>
      <sz val="14"/>
      <color theme="1"/>
      <name val="Calibri"/>
      <family val="2"/>
      <scheme val="minor"/>
    </font>
    <font>
      <b/>
      <sz val="14"/>
      <color rgb="FF000000"/>
      <name val="Calibri"/>
      <family val="2"/>
      <scheme val="minor"/>
    </font>
    <font>
      <b/>
      <sz val="14"/>
      <color theme="0"/>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i/>
      <sz val="11"/>
      <color theme="1"/>
      <name val="Calibri"/>
      <family val="2"/>
      <scheme val="minor"/>
    </font>
    <font>
      <sz val="11"/>
      <color theme="1"/>
      <name val="Calibri"/>
      <family val="2"/>
      <scheme val="minor"/>
    </font>
    <font>
      <sz val="11"/>
      <name val="Calibri"/>
      <family val="2"/>
      <scheme val="minor"/>
    </font>
    <font>
      <b/>
      <sz val="11"/>
      <color theme="0"/>
      <name val="Calibri"/>
      <family val="2"/>
      <scheme val="minor"/>
    </font>
    <font>
      <sz val="11"/>
      <color theme="0"/>
      <name val="Calibri"/>
      <family val="2"/>
      <scheme val="minor"/>
    </font>
    <font>
      <b/>
      <sz val="11"/>
      <color rgb="FF000000"/>
      <name val="Calibri"/>
      <family val="2"/>
      <scheme val="minor"/>
    </font>
    <font>
      <b/>
      <sz val="12"/>
      <color rgb="FF000000"/>
      <name val="Calibri"/>
      <family val="2"/>
      <scheme val="minor"/>
    </font>
    <font>
      <b/>
      <sz val="12"/>
      <color rgb="FFFFFFFF"/>
      <name val="Calibri"/>
      <family val="2"/>
    </font>
    <font>
      <b/>
      <sz val="14"/>
      <color theme="1"/>
      <name val="Calibri"/>
      <family val="2"/>
      <scheme val="minor"/>
    </font>
    <font>
      <b/>
      <sz val="11"/>
      <color rgb="FFFF0000"/>
      <name val="Calibri"/>
      <family val="2"/>
    </font>
    <font>
      <sz val="11"/>
      <name val="Calibri"/>
      <family val="2"/>
    </font>
    <font>
      <i/>
      <sz val="11"/>
      <name val="Calibri"/>
      <family val="2"/>
    </font>
    <font>
      <sz val="11"/>
      <color rgb="FF000000"/>
      <name val="Calibri"/>
      <family val="2"/>
    </font>
    <font>
      <b/>
      <sz val="11"/>
      <color theme="0"/>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0" tint="-0.249977111117893"/>
        <bgColor indexed="64"/>
      </patternFill>
    </fill>
    <fill>
      <patternFill patternType="solid">
        <fgColor rgb="FFF79646"/>
        <bgColor indexed="64"/>
      </patternFill>
    </fill>
    <fill>
      <patternFill patternType="solid">
        <fgColor rgb="FFF79646"/>
        <bgColor rgb="FF000000"/>
      </patternFill>
    </fill>
    <fill>
      <patternFill patternType="solid">
        <fgColor rgb="FFFFFFFF"/>
        <bgColor rgb="FF000000"/>
      </patternFill>
    </fill>
    <fill>
      <patternFill patternType="solid">
        <fgColor rgb="FFBFBFBF"/>
        <bgColor rgb="FF000000"/>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xf numFmtId="9" fontId="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 fillId="0" borderId="0"/>
    <xf numFmtId="0" fontId="11" fillId="0" borderId="0"/>
    <xf numFmtId="9" fontId="11" fillId="0" borderId="0" applyFont="0" applyFill="0" applyBorder="0" applyAlignment="0" applyProtection="0"/>
    <xf numFmtId="9" fontId="1" fillId="0" borderId="0" applyFont="0" applyFill="0" applyBorder="0" applyAlignment="0" applyProtection="0"/>
  </cellStyleXfs>
  <cellXfs count="268">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indent="1"/>
    </xf>
    <xf numFmtId="0" fontId="2" fillId="0" borderId="0" xfId="0" applyFont="1" applyAlignment="1">
      <alignment horizontal="right"/>
    </xf>
    <xf numFmtId="0" fontId="2" fillId="0" borderId="0" xfId="0" applyFont="1"/>
    <xf numFmtId="0" fontId="4" fillId="0" borderId="0" xfId="0" applyFont="1" applyAlignment="1">
      <alignment horizontal="center" vertical="center"/>
    </xf>
    <xf numFmtId="0" fontId="5" fillId="0" borderId="0" xfId="0" applyFont="1" applyFill="1" applyBorder="1" applyAlignment="1">
      <alignment horizontal="center" vertical="center"/>
    </xf>
    <xf numFmtId="0" fontId="4" fillId="0" borderId="0" xfId="0" applyFont="1" applyAlignment="1">
      <alignment vertical="center"/>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9" fillId="0" borderId="0" xfId="0" applyFont="1" applyBorder="1" applyAlignment="1">
      <alignment horizontal="center" vertical="center"/>
    </xf>
    <xf numFmtId="0" fontId="3" fillId="0" borderId="4" xfId="0" applyFont="1" applyBorder="1" applyAlignment="1">
      <alignment horizontal="center" vertical="center"/>
    </xf>
    <xf numFmtId="0" fontId="10" fillId="0" borderId="4" xfId="0" applyFont="1" applyFill="1" applyBorder="1" applyAlignment="1">
      <alignment horizontal="left" vertical="center" indent="1"/>
    </xf>
    <xf numFmtId="0" fontId="10" fillId="0" borderId="4" xfId="0" applyFont="1" applyFill="1" applyBorder="1" applyAlignment="1">
      <alignment horizontal="center" vertical="center"/>
    </xf>
    <xf numFmtId="0" fontId="10" fillId="0" borderId="0" xfId="0" applyFont="1" applyFill="1" applyAlignment="1">
      <alignment horizontal="center" vertical="center"/>
    </xf>
    <xf numFmtId="164" fontId="10" fillId="0" borderId="4" xfId="0" applyNumberFormat="1" applyFont="1" applyFill="1" applyBorder="1" applyAlignment="1">
      <alignment horizontal="right" vertical="center"/>
    </xf>
    <xf numFmtId="164" fontId="10" fillId="2" borderId="4" xfId="0" applyNumberFormat="1" applyFont="1" applyFill="1" applyBorder="1" applyAlignment="1">
      <alignment horizontal="right" vertical="center"/>
    </xf>
    <xf numFmtId="165" fontId="10" fillId="0" borderId="4" xfId="0" applyNumberFormat="1" applyFont="1" applyFill="1" applyBorder="1" applyAlignment="1">
      <alignment vertical="center"/>
    </xf>
    <xf numFmtId="166" fontId="10" fillId="0" borderId="4" xfId="0" applyNumberFormat="1" applyFont="1" applyFill="1" applyBorder="1" applyAlignment="1">
      <alignment vertical="center"/>
    </xf>
    <xf numFmtId="166" fontId="10" fillId="2" borderId="4" xfId="0" applyNumberFormat="1" applyFont="1" applyFill="1" applyBorder="1" applyAlignment="1">
      <alignment vertical="center"/>
    </xf>
    <xf numFmtId="0" fontId="10" fillId="0" borderId="0" xfId="0" applyFont="1" applyAlignment="1">
      <alignment horizontal="center" vertical="center"/>
    </xf>
    <xf numFmtId="0" fontId="10" fillId="0" borderId="0" xfId="0" applyFont="1" applyAlignment="1">
      <alignment vertical="center"/>
    </xf>
    <xf numFmtId="10" fontId="10" fillId="0" borderId="4" xfId="2" applyNumberFormat="1" applyFont="1" applyFill="1" applyBorder="1" applyAlignment="1">
      <alignment horizontal="right" vertical="center"/>
    </xf>
    <xf numFmtId="10" fontId="10" fillId="2" borderId="4" xfId="2" applyNumberFormat="1" applyFont="1" applyFill="1" applyBorder="1" applyAlignment="1">
      <alignment horizontal="right" vertical="center"/>
    </xf>
    <xf numFmtId="165" fontId="10" fillId="0" borderId="4" xfId="2" applyNumberFormat="1" applyFont="1" applyFill="1" applyBorder="1" applyAlignment="1">
      <alignment vertical="center"/>
    </xf>
    <xf numFmtId="165" fontId="10" fillId="2" borderId="4" xfId="2" applyNumberFormat="1" applyFont="1" applyFill="1" applyBorder="1" applyAlignment="1">
      <alignment vertical="center"/>
    </xf>
    <xf numFmtId="0" fontId="10" fillId="3" borderId="4" xfId="0" applyFont="1" applyFill="1" applyBorder="1" applyAlignment="1">
      <alignment horizontal="center" vertical="center"/>
    </xf>
    <xf numFmtId="167" fontId="10" fillId="0" borderId="4" xfId="0" applyNumberFormat="1" applyFont="1" applyFill="1" applyBorder="1" applyAlignment="1">
      <alignment horizontal="right" vertical="center"/>
    </xf>
    <xf numFmtId="167" fontId="10" fillId="2" borderId="4" xfId="0" applyNumberFormat="1" applyFont="1" applyFill="1" applyBorder="1" applyAlignment="1">
      <alignment horizontal="right" vertical="center"/>
    </xf>
    <xf numFmtId="0" fontId="2" fillId="0" borderId="0" xfId="0" applyFont="1" applyFill="1" applyAlignment="1">
      <alignment horizontal="left" vertical="center" indent="1"/>
    </xf>
    <xf numFmtId="0" fontId="2" fillId="0" borderId="0" xfId="0" applyFont="1" applyFill="1" applyAlignment="1">
      <alignment horizontal="center" vertical="center"/>
    </xf>
    <xf numFmtId="0" fontId="11" fillId="0" borderId="0" xfId="0" applyFont="1" applyFill="1" applyAlignment="1">
      <alignment horizontal="right" vertical="center"/>
    </xf>
    <xf numFmtId="0" fontId="11" fillId="0" borderId="0" xfId="0" applyFont="1" applyAlignment="1">
      <alignment horizontal="right"/>
    </xf>
    <xf numFmtId="0" fontId="2" fillId="0" borderId="4" xfId="0" applyFont="1" applyFill="1" applyBorder="1" applyAlignment="1">
      <alignment horizontal="left" vertical="center" indent="1"/>
    </xf>
    <xf numFmtId="0" fontId="2" fillId="0" borderId="4" xfId="0" applyFont="1" applyFill="1" applyBorder="1" applyAlignment="1">
      <alignment horizontal="center" vertical="center"/>
    </xf>
    <xf numFmtId="43" fontId="11" fillId="0" borderId="4" xfId="2" applyNumberFormat="1" applyFont="1" applyFill="1" applyBorder="1" applyAlignment="1">
      <alignment horizontal="right" vertical="center"/>
    </xf>
    <xf numFmtId="168" fontId="12" fillId="2" borderId="4" xfId="0" applyNumberFormat="1" applyFont="1" applyFill="1" applyBorder="1" applyAlignment="1">
      <alignment horizontal="right" vertical="center"/>
    </xf>
    <xf numFmtId="43" fontId="11" fillId="2" borderId="4" xfId="2" applyNumberFormat="1" applyFont="1" applyFill="1" applyBorder="1" applyAlignment="1">
      <alignment horizontal="right" vertical="center"/>
    </xf>
    <xf numFmtId="0" fontId="2" fillId="3" borderId="4"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Fill="1" applyAlignment="1">
      <alignment horizontal="center" vertical="center"/>
    </xf>
    <xf numFmtId="0" fontId="2" fillId="0" borderId="4" xfId="0" applyFont="1" applyFill="1" applyBorder="1" applyAlignment="1">
      <alignment horizontal="left" vertical="center" wrapText="1" indent="1"/>
    </xf>
    <xf numFmtId="0" fontId="2" fillId="0" borderId="4" xfId="0" applyFont="1" applyFill="1" applyBorder="1" applyAlignment="1">
      <alignment horizontal="center" vertical="center" wrapText="1"/>
    </xf>
    <xf numFmtId="169" fontId="11" fillId="0" borderId="4" xfId="2" applyNumberFormat="1" applyFont="1" applyFill="1" applyBorder="1" applyAlignment="1">
      <alignment horizontal="right" vertical="center"/>
    </xf>
    <xf numFmtId="169" fontId="11" fillId="2" borderId="4" xfId="2" applyNumberFormat="1" applyFont="1" applyFill="1" applyBorder="1" applyAlignment="1">
      <alignment horizontal="right" vertical="center"/>
    </xf>
    <xf numFmtId="0" fontId="2" fillId="0" borderId="0" xfId="0" applyFont="1" applyFill="1" applyAlignment="1">
      <alignment vertical="center"/>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horizontal="left" vertical="center" indent="1"/>
    </xf>
    <xf numFmtId="0" fontId="2" fillId="0" borderId="0" xfId="0" applyFont="1" applyFill="1" applyBorder="1" applyAlignment="1">
      <alignment horizontal="center" vertical="center"/>
    </xf>
    <xf numFmtId="170" fontId="11" fillId="0" borderId="0" xfId="2" applyNumberFormat="1" applyFont="1" applyFill="1" applyBorder="1" applyAlignment="1">
      <alignment horizontal="right" vertical="center"/>
    </xf>
    <xf numFmtId="0" fontId="3" fillId="0" borderId="0" xfId="0" applyFont="1" applyFill="1" applyAlignment="1">
      <alignment horizontal="center" vertical="center"/>
    </xf>
    <xf numFmtId="0" fontId="2" fillId="0" borderId="0" xfId="0" applyFont="1" applyFill="1" applyBorder="1" applyAlignment="1">
      <alignment vertical="center"/>
    </xf>
    <xf numFmtId="171" fontId="11" fillId="0" borderId="4" xfId="1" applyNumberFormat="1" applyFont="1" applyFill="1" applyBorder="1" applyAlignment="1">
      <alignment horizontal="right" vertical="center"/>
    </xf>
    <xf numFmtId="171" fontId="11" fillId="2" borderId="4" xfId="1" applyNumberFormat="1" applyFont="1" applyFill="1" applyBorder="1" applyAlignment="1">
      <alignment horizontal="right" vertical="center"/>
    </xf>
    <xf numFmtId="172" fontId="11" fillId="4" borderId="4" xfId="2" applyNumberFormat="1" applyFont="1" applyFill="1" applyBorder="1" applyAlignment="1">
      <alignment horizontal="right" vertical="center"/>
    </xf>
    <xf numFmtId="172" fontId="11" fillId="2" borderId="4" xfId="2" applyNumberFormat="1" applyFont="1" applyFill="1" applyBorder="1" applyAlignment="1">
      <alignment horizontal="right" vertical="center"/>
    </xf>
    <xf numFmtId="0" fontId="3" fillId="0" borderId="0" xfId="0" applyFont="1" applyAlignment="1">
      <alignment vertical="center"/>
    </xf>
    <xf numFmtId="173" fontId="11" fillId="0" borderId="4" xfId="2" applyNumberFormat="1" applyFont="1" applyFill="1" applyBorder="1" applyAlignment="1">
      <alignment horizontal="right" vertical="center"/>
    </xf>
    <xf numFmtId="173" fontId="11" fillId="2" borderId="4" xfId="2" applyNumberFormat="1" applyFont="1" applyFill="1" applyBorder="1" applyAlignment="1">
      <alignment horizontal="right" vertical="center"/>
    </xf>
    <xf numFmtId="44" fontId="10" fillId="4" borderId="4" xfId="2" applyNumberFormat="1" applyFont="1" applyFill="1" applyBorder="1" applyAlignment="1">
      <alignment horizontal="right" vertical="center"/>
    </xf>
    <xf numFmtId="44" fontId="10" fillId="2" borderId="4" xfId="2" applyNumberFormat="1" applyFont="1" applyFill="1" applyBorder="1" applyAlignment="1">
      <alignment horizontal="right" vertical="center"/>
    </xf>
    <xf numFmtId="10" fontId="10" fillId="4" borderId="4" xfId="2" applyNumberFormat="1" applyFont="1" applyFill="1" applyBorder="1" applyAlignment="1">
      <alignment horizontal="right" vertical="center"/>
    </xf>
    <xf numFmtId="0" fontId="15" fillId="0" borderId="4" xfId="0" applyFont="1" applyFill="1" applyBorder="1" applyAlignment="1">
      <alignment horizontal="center" vertical="center"/>
    </xf>
    <xf numFmtId="0" fontId="2" fillId="0" borderId="7" xfId="0" applyFont="1" applyFill="1" applyBorder="1" applyAlignment="1">
      <alignment horizontal="left" vertical="center" indent="1"/>
    </xf>
    <xf numFmtId="0" fontId="2" fillId="3" borderId="7" xfId="0" applyFont="1" applyFill="1" applyBorder="1" applyAlignment="1">
      <alignment horizontal="center" vertical="center"/>
    </xf>
    <xf numFmtId="43" fontId="11" fillId="4" borderId="4" xfId="2" applyNumberFormat="1" applyFont="1" applyFill="1" applyBorder="1" applyAlignment="1">
      <alignment horizontal="right" vertical="center"/>
    </xf>
    <xf numFmtId="0" fontId="15" fillId="0" borderId="0" xfId="0" applyFont="1" applyFill="1" applyBorder="1" applyAlignment="1">
      <alignment horizontal="center" vertical="center"/>
    </xf>
    <xf numFmtId="0" fontId="2" fillId="0" borderId="1" xfId="0" applyFont="1" applyFill="1" applyBorder="1" applyAlignment="1">
      <alignment horizontal="left" vertical="center" indent="1"/>
    </xf>
    <xf numFmtId="0" fontId="2" fillId="0" borderId="4" xfId="0" applyFont="1" applyBorder="1" applyAlignment="1">
      <alignment horizontal="left" vertical="center" indent="1"/>
    </xf>
    <xf numFmtId="0" fontId="2" fillId="4" borderId="0" xfId="0" applyFont="1" applyFill="1"/>
    <xf numFmtId="172" fontId="11" fillId="0" borderId="4" xfId="2" applyNumberFormat="1" applyFont="1" applyFill="1" applyBorder="1" applyAlignment="1">
      <alignment horizontal="right" vertical="center"/>
    </xf>
    <xf numFmtId="0" fontId="11" fillId="0" borderId="0" xfId="0" applyFont="1" applyFill="1" applyBorder="1" applyAlignment="1">
      <alignment horizontal="right" vertical="center"/>
    </xf>
    <xf numFmtId="0" fontId="11" fillId="0" borderId="0" xfId="3" applyFont="1"/>
    <xf numFmtId="0" fontId="7" fillId="0" borderId="0" xfId="0" applyFont="1" applyAlignment="1">
      <alignment horizontal="center" vertical="center" wrapText="1"/>
    </xf>
    <xf numFmtId="0" fontId="16" fillId="0" borderId="0" xfId="0" applyFont="1" applyFill="1" applyBorder="1" applyAlignment="1">
      <alignment horizontal="center" vertical="center" wrapText="1"/>
    </xf>
    <xf numFmtId="0" fontId="7" fillId="0" borderId="0" xfId="0" applyFont="1" applyAlignment="1">
      <alignment vertical="center" wrapText="1"/>
    </xf>
    <xf numFmtId="0" fontId="10" fillId="0" borderId="0" xfId="3" applyFont="1" applyAlignment="1">
      <alignment horizontal="center" vertical="center"/>
    </xf>
    <xf numFmtId="170" fontId="11" fillId="2" borderId="4" xfId="2" applyNumberFormat="1" applyFont="1" applyFill="1" applyBorder="1" applyAlignment="1">
      <alignment horizontal="right" vertical="center"/>
    </xf>
    <xf numFmtId="0" fontId="2" fillId="5" borderId="1" xfId="0" applyFont="1" applyFill="1" applyBorder="1" applyAlignment="1" applyProtection="1">
      <alignment horizontal="left" vertical="center" indent="1"/>
      <protection locked="0"/>
    </xf>
    <xf numFmtId="0" fontId="2" fillId="5" borderId="4" xfId="0" applyFont="1" applyFill="1" applyBorder="1" applyAlignment="1" applyProtection="1">
      <alignment horizontal="left" vertical="center" indent="1"/>
      <protection locked="0"/>
    </xf>
    <xf numFmtId="170" fontId="11" fillId="5" borderId="4" xfId="2" applyNumberFormat="1" applyFont="1" applyFill="1" applyBorder="1" applyAlignment="1" applyProtection="1">
      <alignment horizontal="right" vertical="center"/>
      <protection locked="0"/>
    </xf>
    <xf numFmtId="170" fontId="11" fillId="2" borderId="4" xfId="2" applyNumberFormat="1" applyFont="1" applyFill="1" applyBorder="1" applyAlignment="1" applyProtection="1">
      <alignment horizontal="right" vertical="center"/>
      <protection locked="0"/>
    </xf>
    <xf numFmtId="2" fontId="11" fillId="5" borderId="4" xfId="2" applyNumberFormat="1" applyFont="1" applyFill="1" applyBorder="1" applyAlignment="1" applyProtection="1">
      <alignment horizontal="right" vertical="center"/>
      <protection locked="0"/>
    </xf>
    <xf numFmtId="0" fontId="2" fillId="5" borderId="1" xfId="0" applyNumberFormat="1" applyFont="1" applyFill="1" applyBorder="1" applyAlignment="1" applyProtection="1">
      <alignment horizontal="left" vertical="center" indent="1"/>
      <protection locked="0"/>
    </xf>
    <xf numFmtId="0" fontId="2" fillId="5" borderId="4" xfId="0" applyFont="1" applyFill="1" applyBorder="1" applyAlignment="1" applyProtection="1">
      <alignment horizontal="left" vertical="center"/>
      <protection locked="0"/>
    </xf>
    <xf numFmtId="0" fontId="2" fillId="5" borderId="1" xfId="0" applyNumberFormat="1" applyFont="1" applyFill="1" applyBorder="1" applyAlignment="1" applyProtection="1">
      <alignment horizontal="left" vertical="center"/>
      <protection locked="0"/>
    </xf>
    <xf numFmtId="0" fontId="2" fillId="5" borderId="1" xfId="0" applyFont="1" applyFill="1" applyBorder="1" applyAlignment="1" applyProtection="1">
      <alignment horizontal="left" vertical="center"/>
      <protection locked="0"/>
    </xf>
    <xf numFmtId="0" fontId="2" fillId="0" borderId="0" xfId="0" applyFont="1" applyFill="1" applyBorder="1"/>
    <xf numFmtId="0" fontId="6" fillId="6" borderId="1" xfId="0" applyFont="1" applyFill="1" applyBorder="1" applyAlignment="1">
      <alignment vertical="center" wrapText="1"/>
    </xf>
    <xf numFmtId="0" fontId="6" fillId="6" borderId="2" xfId="0" applyFont="1" applyFill="1" applyBorder="1" applyAlignment="1">
      <alignment vertical="center" wrapText="1"/>
    </xf>
    <xf numFmtId="0" fontId="6" fillId="6" borderId="3" xfId="0" applyFont="1" applyFill="1" applyBorder="1" applyAlignment="1">
      <alignment vertical="center" wrapText="1"/>
    </xf>
    <xf numFmtId="0" fontId="8" fillId="6" borderId="1" xfId="0" applyFont="1" applyFill="1" applyBorder="1" applyAlignment="1">
      <alignment horizontal="left" vertical="center" wrapText="1" indent="1"/>
    </xf>
    <xf numFmtId="0" fontId="8" fillId="6" borderId="3" xfId="0" applyFont="1" applyFill="1" applyBorder="1" applyAlignment="1">
      <alignment horizontal="center" vertical="center" wrapText="1"/>
    </xf>
    <xf numFmtId="0" fontId="8" fillId="6" borderId="4" xfId="0" applyFont="1" applyFill="1" applyBorder="1" applyAlignment="1">
      <alignment horizontal="right" vertical="center" wrapText="1"/>
    </xf>
    <xf numFmtId="0" fontId="6" fillId="6" borderId="1" xfId="0" applyFont="1" applyFill="1" applyBorder="1" applyAlignment="1">
      <alignment vertical="center"/>
    </xf>
    <xf numFmtId="0" fontId="6" fillId="6" borderId="2" xfId="0" applyFont="1" applyFill="1" applyBorder="1" applyAlignment="1">
      <alignment horizontal="left" vertical="center" wrapText="1"/>
    </xf>
    <xf numFmtId="0" fontId="2" fillId="6" borderId="3" xfId="0" applyFont="1" applyFill="1" applyBorder="1"/>
    <xf numFmtId="0" fontId="8" fillId="6" borderId="4" xfId="0" applyFont="1" applyFill="1" applyBorder="1" applyAlignment="1">
      <alignment horizontal="left" vertical="center" indent="1"/>
    </xf>
    <xf numFmtId="0" fontId="8" fillId="6" borderId="4" xfId="0" applyFont="1" applyFill="1" applyBorder="1" applyAlignment="1">
      <alignment horizontal="center" vertical="center"/>
    </xf>
    <xf numFmtId="43" fontId="13" fillId="6" borderId="4" xfId="2" applyNumberFormat="1" applyFont="1" applyFill="1" applyBorder="1" applyAlignment="1">
      <alignment horizontal="right" vertical="center"/>
    </xf>
    <xf numFmtId="0" fontId="13" fillId="6" borderId="5" xfId="0" applyFont="1" applyFill="1" applyBorder="1" applyAlignment="1">
      <alignment horizontal="left" vertical="center" indent="1"/>
    </xf>
    <xf numFmtId="0" fontId="14" fillId="6" borderId="6" xfId="0" applyFont="1" applyFill="1" applyBorder="1" applyAlignment="1">
      <alignment horizontal="left" vertical="center" indent="1"/>
    </xf>
    <xf numFmtId="171" fontId="14" fillId="6" borderId="4" xfId="1" applyNumberFormat="1" applyFont="1" applyFill="1" applyBorder="1" applyAlignment="1">
      <alignment horizontal="right" vertical="center"/>
    </xf>
    <xf numFmtId="0" fontId="6" fillId="6" borderId="1" xfId="0" applyFont="1" applyFill="1" applyBorder="1" applyAlignment="1">
      <alignment horizontal="left" vertical="center"/>
    </xf>
    <xf numFmtId="0" fontId="6" fillId="6" borderId="3" xfId="0" applyFont="1" applyFill="1" applyBorder="1" applyAlignment="1">
      <alignment horizontal="left" vertical="center" wrapText="1"/>
    </xf>
    <xf numFmtId="0" fontId="8" fillId="6" borderId="1" xfId="0" applyFont="1" applyFill="1" applyBorder="1" applyAlignment="1">
      <alignment horizontal="left" vertical="center" indent="1"/>
    </xf>
    <xf numFmtId="0" fontId="14" fillId="6" borderId="3" xfId="0" applyFont="1" applyFill="1" applyBorder="1" applyAlignment="1">
      <alignment horizontal="left" vertical="center" indent="1"/>
    </xf>
    <xf numFmtId="0" fontId="13" fillId="6" borderId="1" xfId="0" applyFont="1" applyFill="1" applyBorder="1" applyAlignment="1">
      <alignment horizontal="left" vertical="center" indent="1"/>
    </xf>
    <xf numFmtId="0" fontId="6" fillId="6" borderId="1" xfId="0" applyFont="1" applyFill="1" applyBorder="1" applyAlignment="1">
      <alignment horizontal="left" vertical="center" wrapText="1"/>
    </xf>
    <xf numFmtId="172" fontId="13" fillId="6" borderId="4" xfId="2" applyNumberFormat="1" applyFont="1" applyFill="1" applyBorder="1" applyAlignment="1">
      <alignment horizontal="right" vertical="center"/>
    </xf>
    <xf numFmtId="0" fontId="13" fillId="6" borderId="4" xfId="0" applyFont="1" applyFill="1" applyBorder="1" applyAlignment="1">
      <alignment horizontal="left" vertical="center" indent="1"/>
    </xf>
    <xf numFmtId="0" fontId="14" fillId="6" borderId="4" xfId="0" applyFont="1" applyFill="1" applyBorder="1" applyAlignment="1">
      <alignment horizontal="left" vertical="center" indent="1"/>
    </xf>
    <xf numFmtId="0" fontId="6" fillId="6" borderId="2" xfId="0" applyFont="1" applyFill="1" applyBorder="1" applyAlignment="1">
      <alignment horizontal="left" vertical="center"/>
    </xf>
    <xf numFmtId="0" fontId="2" fillId="0" borderId="0" xfId="0" applyFont="1" applyFill="1"/>
    <xf numFmtId="0" fontId="11" fillId="0" borderId="0" xfId="4" applyAlignment="1">
      <alignment horizontal="center" vertical="center"/>
    </xf>
    <xf numFmtId="0" fontId="3" fillId="0" borderId="0" xfId="4" applyFont="1" applyAlignment="1">
      <alignment horizontal="center" vertical="center"/>
    </xf>
    <xf numFmtId="0" fontId="11" fillId="0" borderId="0" xfId="4" applyAlignment="1">
      <alignment vertical="center"/>
    </xf>
    <xf numFmtId="0" fontId="11" fillId="0" borderId="0" xfId="4" applyAlignment="1">
      <alignment horizontal="left" vertical="center" indent="1"/>
    </xf>
    <xf numFmtId="0" fontId="2" fillId="0" borderId="0" xfId="5" applyFont="1" applyAlignment="1">
      <alignment horizontal="right"/>
    </xf>
    <xf numFmtId="0" fontId="11" fillId="0" borderId="0" xfId="4"/>
    <xf numFmtId="0" fontId="6" fillId="6" borderId="1" xfId="4" applyFont="1" applyFill="1" applyBorder="1" applyAlignment="1">
      <alignment horizontal="left" vertical="center" wrapText="1" indent="1"/>
    </xf>
    <xf numFmtId="0" fontId="4" fillId="6" borderId="2" xfId="4" applyFont="1" applyFill="1" applyBorder="1" applyAlignment="1">
      <alignment horizontal="left" vertical="center" wrapText="1" indent="1"/>
    </xf>
    <xf numFmtId="0" fontId="4" fillId="6" borderId="2" xfId="4" applyFont="1" applyFill="1" applyBorder="1" applyAlignment="1">
      <alignment horizontal="left" vertical="center" indent="1"/>
    </xf>
    <xf numFmtId="0" fontId="4" fillId="6" borderId="2" xfId="5" applyFont="1" applyFill="1" applyBorder="1" applyAlignment="1">
      <alignment horizontal="right" vertical="center" indent="1"/>
    </xf>
    <xf numFmtId="0" fontId="11" fillId="6" borderId="2" xfId="4" applyFill="1" applyBorder="1"/>
    <xf numFmtId="0" fontId="11" fillId="6" borderId="3" xfId="4" applyFill="1" applyBorder="1"/>
    <xf numFmtId="0" fontId="3" fillId="0" borderId="0" xfId="4" applyFont="1" applyBorder="1" applyAlignment="1">
      <alignment horizontal="center" vertical="center" wrapText="1"/>
    </xf>
    <xf numFmtId="0" fontId="3" fillId="0" borderId="0" xfId="4" applyFont="1" applyBorder="1" applyAlignment="1">
      <alignment vertical="center" wrapText="1"/>
    </xf>
    <xf numFmtId="0" fontId="7" fillId="0" borderId="0" xfId="4" applyFont="1" applyBorder="1" applyAlignment="1">
      <alignment horizontal="center" vertical="center" wrapText="1"/>
    </xf>
    <xf numFmtId="0" fontId="7" fillId="0" borderId="0" xfId="4" applyFont="1" applyBorder="1" applyAlignment="1">
      <alignment vertical="center" wrapText="1"/>
    </xf>
    <xf numFmtId="0" fontId="8" fillId="6" borderId="1" xfId="4" applyFont="1" applyFill="1" applyBorder="1" applyAlignment="1">
      <alignment horizontal="left" vertical="center" wrapText="1" indent="1"/>
    </xf>
    <xf numFmtId="0" fontId="8" fillId="6" borderId="3" xfId="4" applyFont="1" applyFill="1" applyBorder="1" applyAlignment="1">
      <alignment horizontal="center" vertical="center" wrapText="1"/>
    </xf>
    <xf numFmtId="0" fontId="9" fillId="0" borderId="0" xfId="4" applyFont="1" applyBorder="1" applyAlignment="1">
      <alignment horizontal="center" vertical="center"/>
    </xf>
    <xf numFmtId="0" fontId="8" fillId="6" borderId="4" xfId="5" applyFont="1" applyFill="1" applyBorder="1" applyAlignment="1">
      <alignment horizontal="right" vertical="center" wrapText="1"/>
    </xf>
    <xf numFmtId="0" fontId="17" fillId="7" borderId="4" xfId="4" applyFont="1" applyFill="1" applyBorder="1" applyAlignment="1">
      <alignment horizontal="center" vertical="center" wrapText="1"/>
    </xf>
    <xf numFmtId="0" fontId="1" fillId="0" borderId="0" xfId="4" applyFont="1" applyFill="1" applyBorder="1"/>
    <xf numFmtId="0" fontId="18" fillId="0" borderId="0" xfId="4" applyFont="1" applyBorder="1" applyAlignment="1">
      <alignment horizontal="center" vertical="center" wrapText="1"/>
    </xf>
    <xf numFmtId="0" fontId="13" fillId="6" borderId="4" xfId="4" applyFont="1" applyFill="1" applyBorder="1" applyAlignment="1">
      <alignment horizontal="center" vertical="center" wrapText="1"/>
    </xf>
    <xf numFmtId="0" fontId="18" fillId="0" borderId="0" xfId="4" applyFont="1" applyBorder="1" applyAlignment="1">
      <alignment vertical="center" wrapText="1"/>
    </xf>
    <xf numFmtId="0" fontId="10" fillId="6" borderId="2" xfId="6" applyFont="1" applyFill="1" applyBorder="1" applyAlignment="1">
      <alignment horizontal="center" vertical="center"/>
    </xf>
    <xf numFmtId="0" fontId="19" fillId="7" borderId="3" xfId="4" applyFont="1" applyFill="1" applyBorder="1" applyAlignment="1">
      <alignment horizontal="left" vertical="center" indent="1"/>
    </xf>
    <xf numFmtId="0" fontId="3" fillId="0" borderId="4" xfId="4" applyFont="1" applyBorder="1" applyAlignment="1">
      <alignment horizontal="center" vertical="center"/>
    </xf>
    <xf numFmtId="0" fontId="10" fillId="0" borderId="4" xfId="4" applyFont="1" applyFill="1" applyBorder="1" applyAlignment="1">
      <alignment horizontal="left" vertical="center" indent="1"/>
    </xf>
    <xf numFmtId="0" fontId="10" fillId="0" borderId="4" xfId="4" applyFont="1" applyFill="1" applyBorder="1" applyAlignment="1">
      <alignment horizontal="center" vertical="center"/>
    </xf>
    <xf numFmtId="0" fontId="10" fillId="0" borderId="0" xfId="4" applyFont="1" applyFill="1" applyAlignment="1">
      <alignment horizontal="center" vertical="center"/>
    </xf>
    <xf numFmtId="164" fontId="10" fillId="0" borderId="4" xfId="5" applyNumberFormat="1" applyFont="1" applyFill="1" applyBorder="1" applyAlignment="1">
      <alignment horizontal="right" vertical="center"/>
    </xf>
    <xf numFmtId="164" fontId="10" fillId="2" borderId="4" xfId="5" applyNumberFormat="1" applyFont="1" applyFill="1" applyBorder="1" applyAlignment="1">
      <alignment horizontal="right" vertical="center"/>
    </xf>
    <xf numFmtId="0" fontId="10" fillId="0" borderId="0" xfId="4" applyFont="1" applyAlignment="1">
      <alignment horizontal="center" vertical="center"/>
    </xf>
    <xf numFmtId="0" fontId="10" fillId="0" borderId="0" xfId="4" applyFont="1" applyAlignment="1">
      <alignment vertical="center"/>
    </xf>
    <xf numFmtId="10" fontId="10" fillId="0" borderId="4" xfId="7" applyNumberFormat="1" applyFont="1" applyFill="1" applyBorder="1" applyAlignment="1">
      <alignment horizontal="right" vertical="center"/>
    </xf>
    <xf numFmtId="10" fontId="10" fillId="2" borderId="4" xfId="7" applyNumberFormat="1" applyFont="1" applyFill="1" applyBorder="1" applyAlignment="1">
      <alignment horizontal="right" vertical="center"/>
    </xf>
    <xf numFmtId="10" fontId="21" fillId="0" borderId="4" xfId="7" applyNumberFormat="1" applyFont="1" applyFill="1" applyBorder="1" applyAlignment="1">
      <alignment horizontal="center" vertical="center"/>
    </xf>
    <xf numFmtId="0" fontId="11" fillId="0" borderId="0" xfId="4" applyFill="1"/>
    <xf numFmtId="0" fontId="11" fillId="0" borderId="0" xfId="4" applyAlignment="1">
      <alignment wrapText="1"/>
    </xf>
    <xf numFmtId="167" fontId="10" fillId="0" borderId="4" xfId="5" applyNumberFormat="1" applyFont="1" applyFill="1" applyBorder="1" applyAlignment="1">
      <alignment horizontal="right" vertical="center"/>
    </xf>
    <xf numFmtId="167" fontId="10" fillId="2" borderId="4" xfId="5" applyNumberFormat="1" applyFont="1" applyFill="1" applyBorder="1" applyAlignment="1">
      <alignment horizontal="right" vertical="center"/>
    </xf>
    <xf numFmtId="0" fontId="11" fillId="0" borderId="0" xfId="4" applyFill="1" applyAlignment="1">
      <alignment horizontal="left" vertical="center" indent="1"/>
    </xf>
    <xf numFmtId="0" fontId="11" fillId="0" borderId="0" xfId="4" applyFill="1" applyAlignment="1">
      <alignment horizontal="center" vertical="center"/>
    </xf>
    <xf numFmtId="0" fontId="11" fillId="0" borderId="0" xfId="5" applyFont="1" applyFill="1" applyAlignment="1">
      <alignment horizontal="right" vertical="center"/>
    </xf>
    <xf numFmtId="0" fontId="11" fillId="0" borderId="0" xfId="5" applyFont="1" applyAlignment="1">
      <alignment horizontal="right"/>
    </xf>
    <xf numFmtId="0" fontId="20" fillId="0" borderId="0" xfId="4" applyFont="1" applyFill="1" applyBorder="1" applyAlignment="1">
      <alignment horizontal="center" vertical="center"/>
    </xf>
    <xf numFmtId="0" fontId="11" fillId="0" borderId="4" xfId="4" applyFill="1" applyBorder="1" applyAlignment="1">
      <alignment horizontal="left" vertical="center" indent="1"/>
    </xf>
    <xf numFmtId="0" fontId="11" fillId="0" borderId="4" xfId="4" applyFill="1" applyBorder="1" applyAlignment="1">
      <alignment horizontal="center" vertical="center"/>
    </xf>
    <xf numFmtId="43" fontId="11" fillId="0" borderId="4" xfId="7" applyNumberFormat="1" applyFont="1" applyFill="1" applyBorder="1" applyAlignment="1">
      <alignment horizontal="right" vertical="center"/>
    </xf>
    <xf numFmtId="168" fontId="12" fillId="2" borderId="4" xfId="5" applyNumberFormat="1" applyFont="1" applyFill="1" applyBorder="1" applyAlignment="1">
      <alignment horizontal="right" vertical="center"/>
    </xf>
    <xf numFmtId="0" fontId="20" fillId="0" borderId="4" xfId="7" applyNumberFormat="1" applyFont="1" applyFill="1" applyBorder="1" applyAlignment="1">
      <alignment horizontal="center" vertical="center" wrapText="1"/>
    </xf>
    <xf numFmtId="43" fontId="11" fillId="2" borderId="4" xfId="7" applyNumberFormat="1" applyFont="1" applyFill="1" applyBorder="1" applyAlignment="1">
      <alignment horizontal="right" vertical="center"/>
    </xf>
    <xf numFmtId="43" fontId="20" fillId="0" borderId="4" xfId="7" applyNumberFormat="1" applyFont="1" applyFill="1" applyBorder="1" applyAlignment="1">
      <alignment horizontal="center" vertical="center" wrapText="1"/>
    </xf>
    <xf numFmtId="43" fontId="20" fillId="0" borderId="4" xfId="7" applyNumberFormat="1" applyFont="1" applyFill="1" applyBorder="1" applyAlignment="1">
      <alignment horizontal="center" vertical="center"/>
    </xf>
    <xf numFmtId="0" fontId="7" fillId="0" borderId="0" xfId="4" applyFont="1" applyAlignment="1">
      <alignment horizontal="center" vertical="center"/>
    </xf>
    <xf numFmtId="0" fontId="7" fillId="0" borderId="0" xfId="4" applyFont="1" applyAlignment="1">
      <alignment vertical="center"/>
    </xf>
    <xf numFmtId="0" fontId="8" fillId="6" borderId="4" xfId="4" applyFont="1" applyFill="1" applyBorder="1" applyAlignment="1">
      <alignment horizontal="left" vertical="center" indent="1"/>
    </xf>
    <xf numFmtId="0" fontId="8" fillId="6" borderId="4" xfId="4" applyFont="1" applyFill="1" applyBorder="1" applyAlignment="1">
      <alignment horizontal="center" vertical="center"/>
    </xf>
    <xf numFmtId="0" fontId="7" fillId="0" borderId="0" xfId="4" applyFont="1" applyFill="1" applyAlignment="1">
      <alignment horizontal="center" vertical="center"/>
    </xf>
    <xf numFmtId="43" fontId="13" fillId="6" borderId="4" xfId="7" applyNumberFormat="1" applyFont="1" applyFill="1" applyBorder="1" applyAlignment="1">
      <alignment horizontal="right" vertical="center"/>
    </xf>
    <xf numFmtId="43" fontId="20" fillId="7" borderId="4" xfId="7" applyNumberFormat="1" applyFont="1" applyFill="1" applyBorder="1" applyAlignment="1">
      <alignment horizontal="center" vertical="center"/>
    </xf>
    <xf numFmtId="0" fontId="11" fillId="0" borderId="4" xfId="4" applyFill="1" applyBorder="1" applyAlignment="1">
      <alignment horizontal="left" vertical="center" wrapText="1" indent="1"/>
    </xf>
    <xf numFmtId="0" fontId="11" fillId="0" borderId="4" xfId="4" applyFill="1" applyBorder="1" applyAlignment="1">
      <alignment horizontal="center" vertical="center" wrapText="1"/>
    </xf>
    <xf numFmtId="0" fontId="11" fillId="0" borderId="4" xfId="4" applyFont="1" applyFill="1" applyBorder="1" applyAlignment="1">
      <alignment horizontal="center" vertical="center"/>
    </xf>
    <xf numFmtId="169" fontId="11" fillId="0" borderId="4" xfId="7" applyNumberFormat="1" applyFont="1" applyFill="1" applyBorder="1" applyAlignment="1">
      <alignment horizontal="right" vertical="center"/>
    </xf>
    <xf numFmtId="169" fontId="11" fillId="2" borderId="4" xfId="7" applyNumberFormat="1" applyFont="1" applyFill="1" applyBorder="1" applyAlignment="1">
      <alignment horizontal="right" vertical="center"/>
    </xf>
    <xf numFmtId="169" fontId="20" fillId="0" borderId="4" xfId="7" applyNumberFormat="1" applyFont="1" applyFill="1" applyBorder="1" applyAlignment="1">
      <alignment horizontal="center" vertical="center"/>
    </xf>
    <xf numFmtId="169" fontId="20" fillId="0" borderId="4" xfId="7" applyNumberFormat="1" applyFont="1" applyFill="1" applyBorder="1" applyAlignment="1">
      <alignment horizontal="center" vertical="center" wrapText="1"/>
    </xf>
    <xf numFmtId="0" fontId="11" fillId="0" borderId="0" xfId="4" applyFill="1" applyAlignment="1">
      <alignment vertical="center"/>
    </xf>
    <xf numFmtId="0" fontId="20" fillId="0" borderId="0" xfId="4" applyFont="1" applyFill="1" applyBorder="1" applyAlignment="1">
      <alignment vertical="center"/>
    </xf>
    <xf numFmtId="43" fontId="11" fillId="0" borderId="0" xfId="5" applyNumberFormat="1" applyFont="1" applyFill="1" applyAlignment="1">
      <alignment horizontal="right" vertical="center"/>
    </xf>
    <xf numFmtId="0" fontId="3" fillId="0" borderId="0" xfId="4" applyFont="1" applyBorder="1" applyAlignment="1">
      <alignment horizontal="center" vertical="center"/>
    </xf>
    <xf numFmtId="0" fontId="11" fillId="0" borderId="0" xfId="4" applyBorder="1" applyAlignment="1">
      <alignment vertical="center"/>
    </xf>
    <xf numFmtId="0" fontId="11" fillId="0" borderId="0" xfId="4" applyFill="1" applyBorder="1" applyAlignment="1">
      <alignment horizontal="left" vertical="center" indent="1"/>
    </xf>
    <xf numFmtId="0" fontId="11" fillId="0" borderId="0" xfId="4" applyFont="1" applyFill="1" applyBorder="1" applyAlignment="1">
      <alignment horizontal="center" vertical="center"/>
    </xf>
    <xf numFmtId="0" fontId="11" fillId="0" borderId="0" xfId="4" applyFill="1" applyBorder="1" applyAlignment="1">
      <alignment horizontal="center" vertical="center"/>
    </xf>
    <xf numFmtId="170" fontId="11" fillId="0" borderId="0" xfId="7" applyNumberFormat="1" applyFont="1" applyFill="1" applyBorder="1" applyAlignment="1">
      <alignment horizontal="right" vertical="center"/>
    </xf>
    <xf numFmtId="170" fontId="20" fillId="0" borderId="0" xfId="7" applyNumberFormat="1" applyFont="1" applyFill="1" applyBorder="1" applyAlignment="1">
      <alignment horizontal="center" vertical="center"/>
    </xf>
    <xf numFmtId="0" fontId="3" fillId="0" borderId="0" xfId="4" applyFont="1" applyFill="1" applyAlignment="1">
      <alignment horizontal="center" vertical="center"/>
    </xf>
    <xf numFmtId="0" fontId="11" fillId="0" borderId="0" xfId="4" applyFont="1" applyFill="1" applyBorder="1" applyAlignment="1">
      <alignment vertical="center"/>
    </xf>
    <xf numFmtId="0" fontId="2" fillId="0" borderId="4" xfId="4" applyFont="1" applyFill="1" applyBorder="1" applyAlignment="1">
      <alignment horizontal="left" vertical="center" indent="1"/>
    </xf>
    <xf numFmtId="0" fontId="11" fillId="0" borderId="4" xfId="4" applyFont="1" applyFill="1" applyBorder="1" applyAlignment="1">
      <alignment horizontal="left" vertical="center" indent="1"/>
    </xf>
    <xf numFmtId="0" fontId="11" fillId="0" borderId="0" xfId="4" applyFont="1" applyFill="1" applyAlignment="1">
      <alignment horizontal="center" vertical="center"/>
    </xf>
    <xf numFmtId="171" fontId="11" fillId="0" borderId="4" xfId="8" applyNumberFormat="1" applyFont="1" applyFill="1" applyBorder="1" applyAlignment="1">
      <alignment horizontal="right" vertical="center"/>
    </xf>
    <xf numFmtId="171" fontId="11" fillId="2" borderId="4" xfId="8" applyNumberFormat="1" applyFont="1" applyFill="1" applyBorder="1" applyAlignment="1">
      <alignment horizontal="right" vertical="center"/>
    </xf>
    <xf numFmtId="171" fontId="20" fillId="0" borderId="4" xfId="7" applyNumberFormat="1" applyFont="1" applyFill="1" applyBorder="1" applyAlignment="1">
      <alignment horizontal="center" vertical="center"/>
    </xf>
    <xf numFmtId="172" fontId="11" fillId="4" borderId="4" xfId="7" applyNumberFormat="1" applyFont="1" applyFill="1" applyBorder="1" applyAlignment="1">
      <alignment horizontal="right" vertical="center"/>
    </xf>
    <xf numFmtId="172" fontId="11" fillId="2" borderId="4" xfId="7" applyNumberFormat="1" applyFont="1" applyFill="1" applyBorder="1" applyAlignment="1">
      <alignment horizontal="right" vertical="center"/>
    </xf>
    <xf numFmtId="172" fontId="20" fillId="8" borderId="4" xfId="7" applyNumberFormat="1" applyFont="1" applyFill="1" applyBorder="1" applyAlignment="1">
      <alignment horizontal="center" vertical="center"/>
    </xf>
    <xf numFmtId="0" fontId="3" fillId="0" borderId="0" xfId="4" applyFont="1" applyAlignment="1">
      <alignment vertical="center"/>
    </xf>
    <xf numFmtId="0" fontId="13" fillId="6" borderId="5" xfId="4" applyFont="1" applyFill="1" applyBorder="1" applyAlignment="1">
      <alignment horizontal="left" vertical="center" indent="1"/>
    </xf>
    <xf numFmtId="0" fontId="14" fillId="6" borderId="6" xfId="4" applyFont="1" applyFill="1" applyBorder="1" applyAlignment="1">
      <alignment horizontal="left" vertical="center" indent="1"/>
    </xf>
    <xf numFmtId="171" fontId="14" fillId="6" borderId="4" xfId="8" applyNumberFormat="1" applyFont="1" applyFill="1" applyBorder="1" applyAlignment="1">
      <alignment horizontal="right" vertical="center"/>
    </xf>
    <xf numFmtId="171" fontId="20" fillId="7" borderId="4" xfId="7" applyNumberFormat="1" applyFont="1" applyFill="1" applyBorder="1" applyAlignment="1">
      <alignment horizontal="center" vertical="center"/>
    </xf>
    <xf numFmtId="0" fontId="18" fillId="0" borderId="0" xfId="4" applyFont="1" applyAlignment="1">
      <alignment horizontal="center" vertical="center"/>
    </xf>
    <xf numFmtId="0" fontId="18" fillId="0" borderId="0" xfId="4" applyFont="1" applyAlignment="1">
      <alignment vertical="center"/>
    </xf>
    <xf numFmtId="173" fontId="11" fillId="0" borderId="4" xfId="7" applyNumberFormat="1" applyFont="1" applyFill="1" applyBorder="1" applyAlignment="1">
      <alignment horizontal="right" vertical="center"/>
    </xf>
    <xf numFmtId="173" fontId="11" fillId="2" borderId="4" xfId="7" applyNumberFormat="1" applyFont="1" applyFill="1" applyBorder="1" applyAlignment="1">
      <alignment horizontal="right" vertical="center"/>
    </xf>
    <xf numFmtId="173" fontId="20" fillId="0" borderId="4" xfId="7" applyNumberFormat="1" applyFont="1" applyFill="1" applyBorder="1" applyAlignment="1">
      <alignment horizontal="center" vertical="center"/>
    </xf>
    <xf numFmtId="44" fontId="11" fillId="4" borderId="4" xfId="7" applyNumberFormat="1" applyFont="1" applyFill="1" applyBorder="1" applyAlignment="1">
      <alignment horizontal="right" vertical="center"/>
    </xf>
    <xf numFmtId="44" fontId="11" fillId="2" borderId="4" xfId="7" applyNumberFormat="1" applyFont="1" applyFill="1" applyBorder="1" applyAlignment="1">
      <alignment horizontal="right" vertical="center"/>
    </xf>
    <xf numFmtId="44" fontId="21" fillId="8" borderId="4" xfId="7" applyNumberFormat="1" applyFont="1" applyFill="1" applyBorder="1" applyAlignment="1">
      <alignment horizontal="center" vertical="center"/>
    </xf>
    <xf numFmtId="171" fontId="10" fillId="4" borderId="4" xfId="7" applyNumberFormat="1" applyFont="1" applyFill="1" applyBorder="1" applyAlignment="1">
      <alignment horizontal="right" vertical="center"/>
    </xf>
    <xf numFmtId="171" fontId="10" fillId="2" borderId="4" xfId="7" applyNumberFormat="1" applyFont="1" applyFill="1" applyBorder="1" applyAlignment="1">
      <alignment horizontal="right" vertical="center"/>
    </xf>
    <xf numFmtId="10" fontId="21" fillId="8" borderId="4" xfId="7" applyNumberFormat="1" applyFont="1" applyFill="1" applyBorder="1" applyAlignment="1">
      <alignment horizontal="center" vertical="center"/>
    </xf>
    <xf numFmtId="0" fontId="11" fillId="0" borderId="7" xfId="4" applyFill="1" applyBorder="1" applyAlignment="1">
      <alignment horizontal="left" vertical="center" indent="1"/>
    </xf>
    <xf numFmtId="0" fontId="11" fillId="0" borderId="7" xfId="4" applyFont="1" applyFill="1" applyBorder="1" applyAlignment="1">
      <alignment horizontal="center" vertical="center"/>
    </xf>
    <xf numFmtId="43" fontId="11" fillId="4" borderId="4" xfId="7" applyNumberFormat="1" applyFont="1" applyFill="1" applyBorder="1" applyAlignment="1">
      <alignment horizontal="right" vertical="center"/>
    </xf>
    <xf numFmtId="43" fontId="20" fillId="8" borderId="4" xfId="7" applyNumberFormat="1" applyFont="1" applyFill="1" applyBorder="1" applyAlignment="1">
      <alignment horizontal="center" vertical="center"/>
    </xf>
    <xf numFmtId="0" fontId="8" fillId="6" borderId="1" xfId="4" applyFont="1" applyFill="1" applyBorder="1" applyAlignment="1">
      <alignment horizontal="left" vertical="center" indent="1"/>
    </xf>
    <xf numFmtId="0" fontId="14" fillId="6" borderId="3" xfId="4" applyFont="1" applyFill="1" applyBorder="1" applyAlignment="1">
      <alignment horizontal="left" vertical="center" indent="1"/>
    </xf>
    <xf numFmtId="0" fontId="7" fillId="6" borderId="0" xfId="4" applyFont="1" applyFill="1" applyAlignment="1">
      <alignment horizontal="center" vertical="center"/>
    </xf>
    <xf numFmtId="0" fontId="11" fillId="0" borderId="1" xfId="4" applyFill="1" applyBorder="1" applyAlignment="1">
      <alignment horizontal="left" vertical="center" indent="1"/>
    </xf>
    <xf numFmtId="0" fontId="11" fillId="0" borderId="4" xfId="4" applyBorder="1" applyAlignment="1">
      <alignment horizontal="left" vertical="center" indent="1"/>
    </xf>
    <xf numFmtId="0" fontId="13" fillId="6" borderId="1" xfId="4" applyFont="1" applyFill="1" applyBorder="1" applyAlignment="1">
      <alignment horizontal="left" vertical="center" indent="1"/>
    </xf>
    <xf numFmtId="0" fontId="3" fillId="0" borderId="4" xfId="4" applyFont="1" applyFill="1" applyBorder="1" applyAlignment="1">
      <alignment horizontal="center" vertical="center"/>
    </xf>
    <xf numFmtId="172" fontId="11" fillId="0" borderId="4" xfId="7" applyNumberFormat="1" applyFont="1" applyFill="1" applyBorder="1" applyAlignment="1">
      <alignment horizontal="right" vertical="center"/>
    </xf>
    <xf numFmtId="172" fontId="20" fillId="0" borderId="4" xfId="7" applyNumberFormat="1" applyFont="1" applyFill="1" applyBorder="1" applyAlignment="1">
      <alignment horizontal="center" vertical="center"/>
    </xf>
    <xf numFmtId="0" fontId="13" fillId="6" borderId="4" xfId="4" applyFont="1" applyFill="1" applyBorder="1" applyAlignment="1">
      <alignment horizontal="left" vertical="center" indent="1"/>
    </xf>
    <xf numFmtId="0" fontId="14" fillId="6" borderId="4" xfId="4" applyFont="1" applyFill="1" applyBorder="1" applyAlignment="1">
      <alignment horizontal="left" vertical="center" indent="1"/>
    </xf>
    <xf numFmtId="0" fontId="3" fillId="6" borderId="0" xfId="4" applyFont="1" applyFill="1" applyAlignment="1">
      <alignment horizontal="center" vertical="center"/>
    </xf>
    <xf numFmtId="172" fontId="13" fillId="6" borderId="4" xfId="7" applyNumberFormat="1" applyFont="1" applyFill="1" applyBorder="1" applyAlignment="1">
      <alignment horizontal="right" vertical="center"/>
    </xf>
    <xf numFmtId="172" fontId="20" fillId="7" borderId="4" xfId="7" applyNumberFormat="1" applyFont="1" applyFill="1" applyBorder="1" applyAlignment="1">
      <alignment horizontal="center" vertical="center"/>
    </xf>
    <xf numFmtId="0" fontId="3" fillId="0" borderId="0" xfId="4" applyFont="1" applyFill="1" applyBorder="1" applyAlignment="1">
      <alignment horizontal="center" vertical="center"/>
    </xf>
    <xf numFmtId="0" fontId="11" fillId="0" borderId="0" xfId="4" applyFill="1" applyBorder="1" applyAlignment="1">
      <alignment vertical="center"/>
    </xf>
    <xf numFmtId="0" fontId="11" fillId="0" borderId="0" xfId="5" applyFont="1" applyFill="1" applyBorder="1" applyAlignment="1">
      <alignment horizontal="right" vertical="center"/>
    </xf>
    <xf numFmtId="0" fontId="11" fillId="0" borderId="0" xfId="6"/>
    <xf numFmtId="0" fontId="7" fillId="0" borderId="0" xfId="4" applyFont="1" applyAlignment="1">
      <alignment horizontal="center" vertical="center" wrapText="1"/>
    </xf>
    <xf numFmtId="0" fontId="7" fillId="0" borderId="0" xfId="4" applyFont="1" applyAlignment="1">
      <alignment vertical="center" wrapText="1"/>
    </xf>
    <xf numFmtId="0" fontId="11" fillId="6" borderId="2" xfId="5" applyFont="1" applyFill="1" applyBorder="1" applyAlignment="1">
      <alignment horizontal="right" vertical="center"/>
    </xf>
    <xf numFmtId="0" fontId="11" fillId="6" borderId="3" xfId="5" applyFont="1" applyFill="1" applyBorder="1" applyAlignment="1">
      <alignment horizontal="right" vertical="center"/>
    </xf>
    <xf numFmtId="0" fontId="7" fillId="0" borderId="0" xfId="6" applyFont="1" applyAlignment="1">
      <alignment horizontal="center" vertical="center" wrapText="1"/>
    </xf>
    <xf numFmtId="0" fontId="10" fillId="0" borderId="0" xfId="6" applyFont="1" applyAlignment="1">
      <alignment horizontal="center" vertical="center"/>
    </xf>
    <xf numFmtId="0" fontId="11" fillId="0" borderId="4" xfId="4" applyBorder="1" applyAlignment="1">
      <alignment horizontal="center" wrapText="1"/>
    </xf>
    <xf numFmtId="0" fontId="3" fillId="0" borderId="0" xfId="6" applyFont="1" applyAlignment="1">
      <alignment horizontal="center" vertical="center"/>
    </xf>
    <xf numFmtId="170" fontId="11" fillId="2" borderId="4" xfId="7" applyNumberFormat="1" applyFont="1" applyFill="1" applyBorder="1" applyAlignment="1">
      <alignment horizontal="right" vertical="center"/>
    </xf>
    <xf numFmtId="43" fontId="19" fillId="7" borderId="4" xfId="7" applyNumberFormat="1" applyFont="1" applyFill="1" applyBorder="1" applyAlignment="1">
      <alignment horizontal="center" vertical="center"/>
    </xf>
    <xf numFmtId="0" fontId="19" fillId="0" borderId="0" xfId="4" applyFont="1" applyFill="1" applyBorder="1" applyAlignment="1">
      <alignment horizontal="center" vertical="center"/>
    </xf>
    <xf numFmtId="0" fontId="19" fillId="0" borderId="0" xfId="4" applyFont="1" applyFill="1" applyBorder="1" applyAlignment="1">
      <alignment vertical="center"/>
    </xf>
    <xf numFmtId="0" fontId="11" fillId="5" borderId="1" xfId="4" applyFill="1" applyBorder="1" applyAlignment="1" applyProtection="1">
      <alignment horizontal="left" vertical="center" indent="1"/>
      <protection locked="0"/>
    </xf>
    <xf numFmtId="170" fontId="11" fillId="5" borderId="4" xfId="7" applyNumberFormat="1" applyFont="1" applyFill="1" applyBorder="1" applyAlignment="1" applyProtection="1">
      <alignment horizontal="center" vertical="center"/>
      <protection locked="0"/>
    </xf>
    <xf numFmtId="170" fontId="11" fillId="5" borderId="4" xfId="7" applyNumberFormat="1" applyFont="1" applyFill="1" applyBorder="1" applyAlignment="1" applyProtection="1">
      <alignment horizontal="right" vertical="center"/>
      <protection locked="0"/>
    </xf>
    <xf numFmtId="170" fontId="22" fillId="9" borderId="4" xfId="7" applyNumberFormat="1" applyFont="1" applyFill="1" applyBorder="1" applyAlignment="1" applyProtection="1">
      <alignment horizontal="center" vertical="center"/>
      <protection locked="0"/>
    </xf>
    <xf numFmtId="0" fontId="11" fillId="5" borderId="1" xfId="4" applyFill="1" applyBorder="1" applyAlignment="1" applyProtection="1">
      <alignment horizontal="left" vertical="center"/>
      <protection locked="0"/>
    </xf>
    <xf numFmtId="0" fontId="11" fillId="0" borderId="0" xfId="4" quotePrefix="1" applyAlignment="1">
      <alignment horizontal="center" vertical="center"/>
    </xf>
    <xf numFmtId="43" fontId="23" fillId="7" borderId="4" xfId="7" applyNumberFormat="1" applyFont="1" applyFill="1" applyBorder="1" applyAlignment="1">
      <alignment horizontal="center" vertical="center"/>
    </xf>
    <xf numFmtId="164" fontId="20" fillId="0" borderId="7" xfId="4" applyNumberFormat="1" applyFont="1" applyFill="1" applyBorder="1" applyAlignment="1">
      <alignment horizontal="center" vertical="top"/>
    </xf>
    <xf numFmtId="164" fontId="20" fillId="0" borderId="8" xfId="4" applyNumberFormat="1" applyFont="1" applyFill="1" applyBorder="1" applyAlignment="1">
      <alignment horizontal="center" vertical="top"/>
    </xf>
    <xf numFmtId="164" fontId="20" fillId="0" borderId="9" xfId="4" applyNumberFormat="1" applyFont="1" applyFill="1" applyBorder="1" applyAlignment="1">
      <alignment horizontal="center" vertical="top"/>
    </xf>
  </cellXfs>
  <cellStyles count="9">
    <cellStyle name="Normal" xfId="0" builtinId="0"/>
    <cellStyle name="Normal 125" xfId="3" xr:uid="{00000000-0005-0000-0000-000001000000}"/>
    <cellStyle name="Normal 125 2" xfId="6" xr:uid="{00000000-0005-0000-0000-000002000000}"/>
    <cellStyle name="Normal 2" xfId="4" xr:uid="{00000000-0005-0000-0000-000003000000}"/>
    <cellStyle name="Normal 2 2" xfId="5" xr:uid="{00000000-0005-0000-0000-000004000000}"/>
    <cellStyle name="Percent" xfId="1" builtinId="5"/>
    <cellStyle name="Percent 14" xfId="2" xr:uid="{00000000-0005-0000-0000-000006000000}"/>
    <cellStyle name="Percent 14 2" xfId="7" xr:uid="{00000000-0005-0000-0000-000007000000}"/>
    <cellStyle name="Percent 2" xfId="8" xr:uid="{00000000-0005-0000-0000-000008000000}"/>
  </cellStyles>
  <dxfs count="0"/>
  <tableStyles count="0" defaultTableStyle="TableStyleMedium2" defaultPivotStyle="PivotStyleLight16"/>
  <colors>
    <mruColors>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653143</xdr:colOff>
      <xdr:row>3</xdr:row>
      <xdr:rowOff>21771</xdr:rowOff>
    </xdr:from>
    <xdr:to>
      <xdr:col>15</xdr:col>
      <xdr:colOff>228600</xdr:colOff>
      <xdr:row>28</xdr:row>
      <xdr:rowOff>116674</xdr:rowOff>
    </xdr:to>
    <xdr:sp macro="" textlink="">
      <xdr:nvSpPr>
        <xdr:cNvPr id="2" name="Content Placeholder 2">
          <a:extLst>
            <a:ext uri="{FF2B5EF4-FFF2-40B4-BE49-F238E27FC236}">
              <a16:creationId xmlns:a16="http://schemas.microsoft.com/office/drawing/2014/main" id="{3405EF51-648E-48D9-89CE-890F29ADBA6F}"/>
            </a:ext>
          </a:extLst>
        </xdr:cNvPr>
        <xdr:cNvSpPr>
          <a:spLocks noGrp="1"/>
        </xdr:cNvSpPr>
      </xdr:nvSpPr>
      <xdr:spPr>
        <a:xfrm>
          <a:off x="1384663" y="570411"/>
          <a:ext cx="9816737" cy="4666903"/>
        </a:xfrm>
        <a:prstGeom prst="rect">
          <a:avLst/>
        </a:prstGeom>
      </xdr:spPr>
      <xdr:txBody>
        <a:bodyPr vert="horz" wrap="square" lIns="91440" tIns="45720" rIns="91440" bIns="45720" rtlCol="0">
          <a:noAutofit/>
        </a:bodyPr>
        <a:lstStyle>
          <a:lvl1pPr marL="179388" indent="-179388" algn="l" defTabSz="914400" rtl="0" eaLnBrk="1" latinLnBrk="0" hangingPunct="1">
            <a:spcBef>
              <a:spcPct val="20000"/>
            </a:spcBef>
            <a:buClr>
              <a:schemeClr val="accent2"/>
            </a:buClr>
            <a:buFont typeface="Arial" panose="020B0604020202020204" pitchFamily="34" charset="0"/>
            <a:buChar char="•"/>
            <a:defRPr sz="2800" kern="1200">
              <a:solidFill>
                <a:schemeClr val="accent1"/>
              </a:solidFill>
              <a:latin typeface="Arial"/>
              <a:ea typeface="+mn-ea"/>
              <a:cs typeface="+mn-cs"/>
            </a:defRPr>
          </a:lvl1pPr>
          <a:lvl2pPr marL="742950" indent="-285750" algn="l" defTabSz="914400" rtl="0" eaLnBrk="1" latinLnBrk="0" hangingPunct="1">
            <a:spcBef>
              <a:spcPct val="20000"/>
            </a:spcBef>
            <a:buClr>
              <a:schemeClr val="accent2"/>
            </a:buClr>
            <a:buFont typeface="Arial" panose="020B0604020202020204" pitchFamily="34" charset="0"/>
            <a:buChar char="–"/>
            <a:defRPr sz="2400" kern="1200">
              <a:solidFill>
                <a:schemeClr val="accent1"/>
              </a:solidFill>
              <a:latin typeface="Arial"/>
              <a:ea typeface="+mn-ea"/>
              <a:cs typeface="+mn-cs"/>
            </a:defRPr>
          </a:lvl2pPr>
          <a:lvl3pPr marL="1143000" indent="-228600" algn="l" defTabSz="914400" rtl="0" eaLnBrk="1" latinLnBrk="0" hangingPunct="1">
            <a:spcBef>
              <a:spcPct val="20000"/>
            </a:spcBef>
            <a:buClr>
              <a:schemeClr val="accent2"/>
            </a:buClr>
            <a:buFont typeface="Arial" panose="020B0604020202020204" pitchFamily="34" charset="0"/>
            <a:buChar char="•"/>
            <a:defRPr sz="2000" kern="1200">
              <a:solidFill>
                <a:schemeClr val="accent1"/>
              </a:solidFill>
              <a:latin typeface="Arial"/>
              <a:ea typeface="+mn-ea"/>
              <a:cs typeface="+mn-cs"/>
            </a:defRPr>
          </a:lvl3pPr>
          <a:lvl4pPr marL="1600200" indent="-228600" algn="l" defTabSz="914400" rtl="0" eaLnBrk="1" latinLnBrk="0" hangingPunct="1">
            <a:spcBef>
              <a:spcPct val="20000"/>
            </a:spcBef>
            <a:buClr>
              <a:schemeClr val="accent2"/>
            </a:buClr>
            <a:buFont typeface="Arial" panose="020B0604020202020204" pitchFamily="34" charset="0"/>
            <a:buChar char="–"/>
            <a:defRPr sz="1800" kern="1200">
              <a:solidFill>
                <a:schemeClr val="accent1"/>
              </a:solidFill>
              <a:latin typeface="Arial"/>
              <a:ea typeface="+mn-ea"/>
              <a:cs typeface="+mn-cs"/>
            </a:defRPr>
          </a:lvl4pPr>
          <a:lvl5pPr marL="2057400" indent="-228600" algn="l" defTabSz="914400" rtl="0" eaLnBrk="1" latinLnBrk="0" hangingPunct="1">
            <a:spcBef>
              <a:spcPct val="20000"/>
            </a:spcBef>
            <a:buClr>
              <a:schemeClr val="accent2"/>
            </a:buClr>
            <a:buFont typeface="Arial" panose="020B0604020202020204" pitchFamily="34" charset="0"/>
            <a:buChar char="»"/>
            <a:defRPr sz="1800" kern="1200">
              <a:solidFill>
                <a:schemeClr val="accent1"/>
              </a:solidFill>
              <a:latin typeface="Arial"/>
              <a:ea typeface="+mn-ea"/>
              <a:cs typeface="+mn-cs"/>
            </a:defRPr>
          </a:lvl5pPr>
          <a:lvl6pPr marL="25146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9pPr>
        </a:lstStyle>
        <a:p>
          <a:pPr marL="0" indent="0">
            <a:buNone/>
          </a:pPr>
          <a:endParaRPr lang="en-US" sz="1400"/>
        </a:p>
        <a:p>
          <a:pPr marL="0" indent="0">
            <a:buNone/>
          </a:pPr>
          <a:endParaRPr lang="en-US" sz="1400"/>
        </a:p>
        <a:p>
          <a:pPr marL="0" indent="0">
            <a:buNone/>
          </a:pPr>
          <a:r>
            <a:rPr lang="en-US" sz="1400"/>
            <a:t>This information is submitted in fulfilment of the UNC in that forecast allowed revenue must be shared. No representation as to the accuracy of forecast information or any other information is made in this report. These forecasts involve risk and uncertainty because they relate to events and depend on circumstances that may occur in the future. There are a number of factors that could cause actual results or developments to differ materially from those expressed or implied by these forecasts. This document should not be relied on as a guide to future performance, and should not be relied on in deciding whether to undertake future investment. It should be noted that auditors have not reviewed the information in this document.</a:t>
          </a:r>
        </a:p>
        <a:p>
          <a:pPr marL="0" indent="0">
            <a:buNone/>
          </a:pPr>
          <a:endParaRPr lang="en-US" sz="1400"/>
        </a:p>
        <a:p>
          <a:pPr marL="0" indent="0">
            <a:buNone/>
          </a:pPr>
          <a:r>
            <a:rPr lang="en-US" sz="1400"/>
            <a:t>Furthermore certain information presented is done so to maintain consistency between networks, most notably inflation</a:t>
          </a:r>
        </a:p>
        <a:p>
          <a:pPr marL="0" indent="0">
            <a:buNone/>
          </a:pPr>
          <a:r>
            <a:rPr lang="en-US" sz="1400"/>
            <a:t> forecasts which reflect the latest published view by HM Treasury and consequently can be different from the expected outturn internally which may use other information to inform forecasting.</a:t>
          </a:r>
          <a:endParaRPr lang="en-GB"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inance%20Private\Transportation%20Income\Mod186\Mod%20186%20Reports\2020-21\September%2020%20DNCMF\WWU%20Revenue%20Return%20MOD186%20Model%20V2.02.124%20GD2%20Business%20Pla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asgov-mst-files.s3.eu-west-1.amazonaws.com/Finance%20Private/Transportation%20Income/Mod186/Revised%20Mod%20186/2018_19/WWU%20Revenue%20Return%20MOD186%20Model%20V2.02.5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Finance%20Private\Transportation%20Income\Mod186\Mod%20186%20Reports\2020-21\September%2020%20DNCMF\WWU%20Revenue%20Return%20MOD186%20Model%20V2.02.124%20Draft%20determination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MOD186"/>
      <sheetName val="MOD186 Quarterly Change"/>
      <sheetName val="2021 Budget model 14.72"/>
      <sheetName val="Input"/>
      <sheetName val="Licence condition values"/>
      <sheetName val="Gas prices"/>
      <sheetName val="NTS Charges"/>
      <sheetName val="AR"/>
      <sheetName val="BR"/>
      <sheetName val="PT"/>
      <sheetName val="EX"/>
      <sheetName val="BM"/>
      <sheetName val="SHR"/>
      <sheetName val="EEI"/>
      <sheetName val="DRS"/>
      <sheetName val="NIA"/>
      <sheetName val="Kt"/>
      <sheetName val="Rec to Reg accts"/>
      <sheetName val="Domestic Bill"/>
      <sheetName val="Incentives"/>
      <sheetName val="RRP Commentary Tables and graph"/>
      <sheetName val="Corporation Tax"/>
      <sheetName val="RPI"/>
      <sheetName val="Forecast RPI"/>
      <sheetName val="Interest Rate"/>
      <sheetName val="Collected Revenue"/>
      <sheetName val="MODt"/>
      <sheetName val="Pass Through"/>
      <sheetName val="NTS Costs"/>
      <sheetName val="NTS Bookings"/>
      <sheetName val="Stakeholder"/>
      <sheetName val="Customer Satisfaction"/>
      <sheetName val="Complaints"/>
      <sheetName val="SLM"/>
      <sheetName val="Price Change"/>
      <sheetName val="MPT support"/>
      <sheetName val="Load Factors"/>
      <sheetName val="Template"/>
    </sheetNames>
    <sheetDataSet>
      <sheetData sheetId="0"/>
      <sheetData sheetId="1"/>
      <sheetData sheetId="2">
        <row r="10">
          <cell r="M10">
            <v>1.3585899303070748</v>
          </cell>
          <cell r="N10">
            <v>1.3798391736344744</v>
          </cell>
          <cell r="O10">
            <v>1.4335421866029248</v>
          </cell>
          <cell r="P10">
            <v>1.4650730078929266</v>
          </cell>
          <cell r="Q10">
            <v>1.4934711561257581</v>
          </cell>
          <cell r="R10">
            <v>1.5222330835487021</v>
          </cell>
          <cell r="S10">
            <v>1.5528999999999999</v>
          </cell>
        </row>
        <row r="11">
          <cell r="M11">
            <v>3.175E-2</v>
          </cell>
          <cell r="N11">
            <v>2.4750000000000001E-2</v>
          </cell>
        </row>
        <row r="12">
          <cell r="M12">
            <v>2.5884875240153704E-2</v>
          </cell>
          <cell r="N12">
            <v>3.1000025116836083E-2</v>
          </cell>
        </row>
        <row r="13">
          <cell r="M13">
            <v>-5.8651247598462963E-3</v>
          </cell>
          <cell r="N13">
            <v>6.2500251168360818E-3</v>
          </cell>
          <cell r="O13">
            <v>0</v>
          </cell>
          <cell r="P13">
            <v>0</v>
          </cell>
          <cell r="Q13">
            <v>0</v>
          </cell>
          <cell r="R13">
            <v>0</v>
          </cell>
          <cell r="S13">
            <v>0</v>
          </cell>
        </row>
        <row r="15">
          <cell r="M15">
            <v>343.14404621562022</v>
          </cell>
          <cell r="N15">
            <v>340.94462243876387</v>
          </cell>
          <cell r="O15">
            <v>353.56536583550405</v>
          </cell>
          <cell r="P15">
            <v>355.37134758824095</v>
          </cell>
          <cell r="Q15">
            <v>351.26616413761332</v>
          </cell>
          <cell r="R15">
            <v>350.58689674365269</v>
          </cell>
          <cell r="S15">
            <v>356.60516905230963</v>
          </cell>
        </row>
        <row r="16">
          <cell r="M16">
            <v>-14.993329946695042</v>
          </cell>
          <cell r="N16">
            <v>-33.523001746614007</v>
          </cell>
          <cell r="O16">
            <v>-7.7094013803794326</v>
          </cell>
          <cell r="P16">
            <v>-14.248206298420406</v>
          </cell>
          <cell r="Q16">
            <v>0.85783441667551541</v>
          </cell>
          <cell r="R16">
            <v>0.73796678992127385</v>
          </cell>
          <cell r="S16">
            <v>0.89</v>
          </cell>
        </row>
        <row r="17">
          <cell r="M17">
            <v>0.84981126199513646</v>
          </cell>
          <cell r="N17">
            <v>-0.26804357209792129</v>
          </cell>
          <cell r="O17">
            <v>-2.1380597522664804</v>
          </cell>
          <cell r="P17">
            <v>0.62575619808204774</v>
          </cell>
          <cell r="Q17">
            <v>0.22495862854206153</v>
          </cell>
          <cell r="R17">
            <v>-0.53813156306891197</v>
          </cell>
          <cell r="S17">
            <v>-0.28999999999999998</v>
          </cell>
        </row>
        <row r="18">
          <cell r="M18">
            <v>117.97627623830354</v>
          </cell>
          <cell r="N18">
            <v>116.66896091215334</v>
          </cell>
          <cell r="O18">
            <v>149.01621197945283</v>
          </cell>
          <cell r="P18">
            <v>158.93818769879027</v>
          </cell>
          <cell r="Q18">
            <v>173.87404726071682</v>
          </cell>
          <cell r="R18">
            <v>183.19243670492895</v>
          </cell>
          <cell r="S18">
            <v>197.49873796902196</v>
          </cell>
        </row>
        <row r="19">
          <cell r="M19">
            <v>446.97680376922381</v>
          </cell>
          <cell r="N19">
            <v>423.82253803220533</v>
          </cell>
          <cell r="O19">
            <v>492.73411668231097</v>
          </cell>
          <cell r="P19">
            <v>500.68708518669285</v>
          </cell>
          <cell r="Q19">
            <v>526.22300444354778</v>
          </cell>
          <cell r="R19">
            <v>533.97916867543404</v>
          </cell>
          <cell r="S19">
            <v>554.70390702133159</v>
          </cell>
        </row>
        <row r="21">
          <cell r="M21">
            <v>11.291340711855042</v>
          </cell>
          <cell r="N21">
            <v>11.922210383519664</v>
          </cell>
          <cell r="O21">
            <v>12.074454704713247</v>
          </cell>
          <cell r="P21">
            <v>12.009781098683197</v>
          </cell>
          <cell r="Q21">
            <v>0</v>
          </cell>
          <cell r="R21">
            <v>0</v>
          </cell>
          <cell r="S21">
            <v>0</v>
          </cell>
        </row>
        <row r="22">
          <cell r="M22">
            <v>0.60347540147697676</v>
          </cell>
          <cell r="N22">
            <v>0.63248744719024341</v>
          </cell>
          <cell r="O22">
            <v>0.81126885962807538</v>
          </cell>
          <cell r="P22">
            <v>0.77821547295571847</v>
          </cell>
          <cell r="Q22">
            <v>0</v>
          </cell>
          <cell r="R22">
            <v>0</v>
          </cell>
          <cell r="S22">
            <v>0</v>
          </cell>
        </row>
        <row r="23">
          <cell r="M23">
            <v>2.1565208864776584</v>
          </cell>
          <cell r="N23">
            <v>1.9213753046910569</v>
          </cell>
          <cell r="O23">
            <v>2.0194679425539963</v>
          </cell>
          <cell r="P23">
            <v>1.9898709839348323</v>
          </cell>
          <cell r="Q23">
            <v>0</v>
          </cell>
          <cell r="R23">
            <v>0</v>
          </cell>
          <cell r="S23">
            <v>0</v>
          </cell>
        </row>
        <row r="24">
          <cell r="M24">
            <v>0.36918374000000009</v>
          </cell>
          <cell r="N24">
            <v>0.89586199999999994</v>
          </cell>
          <cell r="O24">
            <v>0</v>
          </cell>
          <cell r="P24">
            <v>0</v>
          </cell>
          <cell r="Q24">
            <v>0</v>
          </cell>
          <cell r="R24">
            <v>0</v>
          </cell>
          <cell r="S24">
            <v>0</v>
          </cell>
        </row>
        <row r="25">
          <cell r="M25">
            <v>14.420520739809678</v>
          </cell>
          <cell r="N25">
            <v>15.371935135400964</v>
          </cell>
          <cell r="O25">
            <v>14.905191506895319</v>
          </cell>
          <cell r="P25">
            <v>14.777867555573748</v>
          </cell>
          <cell r="Q25">
            <v>0</v>
          </cell>
          <cell r="R25">
            <v>0</v>
          </cell>
          <cell r="S25">
            <v>0</v>
          </cell>
        </row>
        <row r="27">
          <cell r="M27">
            <v>0.93310845392331376</v>
          </cell>
          <cell r="N27">
            <v>0.464130011429287</v>
          </cell>
          <cell r="O27">
            <v>8.3653591682185877E-2</v>
          </cell>
          <cell r="P27">
            <v>-0.66065937145110998</v>
          </cell>
          <cell r="Q27">
            <v>0</v>
          </cell>
          <cell r="R27">
            <v>0</v>
          </cell>
          <cell r="S27">
            <v>0</v>
          </cell>
        </row>
        <row r="28">
          <cell r="M28">
            <v>13.922179792105199</v>
          </cell>
          <cell r="N28">
            <v>-13.846369622299344</v>
          </cell>
          <cell r="O28">
            <v>-25.438361421798827</v>
          </cell>
          <cell r="P28">
            <v>0.12201334443915746</v>
          </cell>
          <cell r="Q28">
            <v>0</v>
          </cell>
          <cell r="R28">
            <v>0</v>
          </cell>
          <cell r="S28">
            <v>0</v>
          </cell>
        </row>
        <row r="29">
          <cell r="M29">
            <v>14.855288246028513</v>
          </cell>
          <cell r="N29">
            <v>-13.382239610870057</v>
          </cell>
          <cell r="O29">
            <v>-25.354707830116642</v>
          </cell>
          <cell r="P29">
            <v>-0.53864602701195252</v>
          </cell>
          <cell r="Q29">
            <v>0</v>
          </cell>
          <cell r="R29">
            <v>0</v>
          </cell>
          <cell r="S29">
            <v>0</v>
          </cell>
        </row>
        <row r="31">
          <cell r="M31">
            <v>0.42138197438552816</v>
          </cell>
          <cell r="N31">
            <v>1.0151387063236075</v>
          </cell>
          <cell r="O31">
            <v>0.57953837893392934</v>
          </cell>
          <cell r="P31">
            <v>0.48706423927028919</v>
          </cell>
          <cell r="Q31">
            <v>0</v>
          </cell>
          <cell r="R31">
            <v>0</v>
          </cell>
          <cell r="S31">
            <v>0</v>
          </cell>
        </row>
        <row r="32">
          <cell r="M32">
            <v>-5.3470189547401183</v>
          </cell>
          <cell r="N32">
            <v>-4.3388068602781846</v>
          </cell>
          <cell r="O32">
            <v>-8.3650585626715888</v>
          </cell>
          <cell r="P32">
            <v>-8.7794356387539345</v>
          </cell>
          <cell r="Q32">
            <v>0</v>
          </cell>
          <cell r="R32">
            <v>0</v>
          </cell>
          <cell r="S32">
            <v>0</v>
          </cell>
        </row>
        <row r="33">
          <cell r="M33">
            <v>-4.9256369803545903</v>
          </cell>
          <cell r="N33">
            <v>-3.3236681539545772</v>
          </cell>
          <cell r="O33">
            <v>-7.7855201837376597</v>
          </cell>
          <cell r="P33">
            <v>-8.2923713994836454</v>
          </cell>
          <cell r="Q33">
            <v>0</v>
          </cell>
          <cell r="R33">
            <v>0</v>
          </cell>
          <cell r="S33">
            <v>0</v>
          </cell>
        </row>
        <row r="35">
          <cell r="M35">
            <v>2.5305383796250389</v>
          </cell>
          <cell r="N35">
            <v>2.8698405672930618</v>
          </cell>
          <cell r="O35">
            <v>2.9967215020291786</v>
          </cell>
          <cell r="P35">
            <v>2.8240595360898713</v>
          </cell>
          <cell r="Q35">
            <v>0</v>
          </cell>
          <cell r="R35">
            <v>0</v>
          </cell>
          <cell r="S35">
            <v>0</v>
          </cell>
        </row>
        <row r="36">
          <cell r="M36">
            <v>2.1055452388916223</v>
          </cell>
          <cell r="N36">
            <v>4.1041482853008571</v>
          </cell>
          <cell r="O36">
            <v>5.6608957140335896</v>
          </cell>
          <cell r="P36">
            <v>5.2253354134821874</v>
          </cell>
          <cell r="Q36">
            <v>0</v>
          </cell>
          <cell r="R36">
            <v>0</v>
          </cell>
          <cell r="S36">
            <v>0</v>
          </cell>
        </row>
        <row r="37">
          <cell r="M37">
            <v>0.625</v>
          </cell>
          <cell r="N37">
            <v>0</v>
          </cell>
          <cell r="O37">
            <v>0</v>
          </cell>
          <cell r="P37">
            <v>0</v>
          </cell>
          <cell r="Q37">
            <v>0</v>
          </cell>
          <cell r="R37">
            <v>0</v>
          </cell>
          <cell r="S37">
            <v>0</v>
          </cell>
        </row>
        <row r="38">
          <cell r="M38">
            <v>1.4039415000000002</v>
          </cell>
          <cell r="N38">
            <v>1.9072014211449242</v>
          </cell>
          <cell r="O38">
            <v>2.2173035250703994</v>
          </cell>
          <cell r="P38">
            <v>2.2530918833401179</v>
          </cell>
          <cell r="Q38">
            <v>0</v>
          </cell>
          <cell r="R38">
            <v>0</v>
          </cell>
          <cell r="S38">
            <v>0</v>
          </cell>
        </row>
        <row r="39">
          <cell r="M39">
            <v>-3.8018880536333453</v>
          </cell>
          <cell r="N39">
            <v>7.626718790987268</v>
          </cell>
          <cell r="O39">
            <v>5.8467770327705804</v>
          </cell>
          <cell r="P39">
            <v>5.9013574540437146</v>
          </cell>
          <cell r="Q39">
            <v>0</v>
          </cell>
          <cell r="R39">
            <v>0</v>
          </cell>
          <cell r="S39">
            <v>0</v>
          </cell>
        </row>
        <row r="41">
          <cell r="M41">
            <v>474.19011283959077</v>
          </cell>
          <cell r="N41">
            <v>438.99647446750777</v>
          </cell>
          <cell r="O41">
            <v>491.22077794925576</v>
          </cell>
          <cell r="P41">
            <v>522.83777960272687</v>
          </cell>
          <cell r="Q41">
            <v>526.22300444354778</v>
          </cell>
          <cell r="R41">
            <v>533.97916867543404</v>
          </cell>
          <cell r="S41">
            <v>554.70390702133159</v>
          </cell>
        </row>
        <row r="43">
          <cell r="M43">
            <v>468.47641658999999</v>
          </cell>
          <cell r="N43">
            <v>433.27952299999998</v>
          </cell>
          <cell r="O43">
            <v>491.22077794925576</v>
          </cell>
          <cell r="P43">
            <v>522.83777960272687</v>
          </cell>
          <cell r="Q43">
            <v>526.22300444354778</v>
          </cell>
          <cell r="R43">
            <v>533.97916867543404</v>
          </cell>
          <cell r="S43">
            <v>554.70390702133159</v>
          </cell>
        </row>
        <row r="44">
          <cell r="M44">
            <v>-5.7136962495907824</v>
          </cell>
          <cell r="N44">
            <v>-5.7169514675077835</v>
          </cell>
          <cell r="O44">
            <v>0</v>
          </cell>
          <cell r="P44">
            <v>0</v>
          </cell>
          <cell r="Q44">
            <v>0</v>
          </cell>
          <cell r="R44">
            <v>0</v>
          </cell>
          <cell r="S44">
            <v>0</v>
          </cell>
        </row>
        <row r="46">
          <cell r="M46">
            <v>0.18136521746231377</v>
          </cell>
          <cell r="N46">
            <v>-7.4218414553886558E-2</v>
          </cell>
          <cell r="O46">
            <v>0.11896292229930738</v>
          </cell>
          <cell r="P46">
            <v>6.4364137415899858E-2</v>
          </cell>
          <cell r="Q46">
            <v>6.4747135208804707E-3</v>
          </cell>
          <cell r="R46">
            <v>1.473931045657717E-2</v>
          </cell>
          <cell r="S46">
            <v>3.8811885484796083E-2</v>
          </cell>
        </row>
        <row r="47">
          <cell r="M47">
            <v>1.7038618421464445E-2</v>
          </cell>
          <cell r="N47">
            <v>1.2049378708837849E-2</v>
          </cell>
          <cell r="O47">
            <v>1.3022773074527099E-2</v>
          </cell>
          <cell r="P47">
            <v>0</v>
          </cell>
          <cell r="Q47">
            <v>0</v>
          </cell>
          <cell r="R47">
            <v>0</v>
          </cell>
          <cell r="S47">
            <v>0</v>
          </cell>
        </row>
        <row r="48">
          <cell r="M48">
            <v>-1.5011493617468452E-2</v>
          </cell>
          <cell r="N48">
            <v>-5.8920878684021183E-2</v>
          </cell>
          <cell r="O48">
            <v>0</v>
          </cell>
          <cell r="P48">
            <v>0</v>
          </cell>
          <cell r="Q48">
            <v>0</v>
          </cell>
          <cell r="R48">
            <v>0</v>
          </cell>
          <cell r="S48">
            <v>0</v>
          </cell>
        </row>
        <row r="49">
          <cell r="M49">
            <v>-1.0392342266309779E-2</v>
          </cell>
          <cell r="N49">
            <v>7.1089914529069889E-2</v>
          </cell>
          <cell r="O49">
            <v>-5.0000000000000001E-3</v>
          </cell>
          <cell r="P49">
            <v>-5.0000000000000001E-3</v>
          </cell>
          <cell r="Q49">
            <v>-5.0000000000000001E-3</v>
          </cell>
          <cell r="R49">
            <v>-5.0000000000000001E-3</v>
          </cell>
          <cell r="S49">
            <v>-5.0000000000000001E-3</v>
          </cell>
        </row>
        <row r="50">
          <cell r="M50">
            <v>0.17299999999999999</v>
          </cell>
          <cell r="N50">
            <v>-0.05</v>
          </cell>
          <cell r="O50">
            <v>0.12698569537383447</v>
          </cell>
          <cell r="P50">
            <v>5.9364137415899861E-2</v>
          </cell>
          <cell r="Q50">
            <v>1.4747135208804706E-3</v>
          </cell>
          <cell r="R50">
            <v>9.7393104565771695E-3</v>
          </cell>
          <cell r="S50">
            <v>3.3811885484796085E-2</v>
          </cell>
        </row>
        <row r="54">
          <cell r="M54">
            <v>12525.097395818177</v>
          </cell>
          <cell r="N54">
            <v>12540.554889972927</v>
          </cell>
          <cell r="O54">
            <v>12318.721834307684</v>
          </cell>
          <cell r="P54">
            <v>12216.812743083967</v>
          </cell>
          <cell r="Q54">
            <v>12115.746715208359</v>
          </cell>
          <cell r="R54">
            <v>12015.516776270622</v>
          </cell>
          <cell r="S54">
            <v>11916.116009557729</v>
          </cell>
        </row>
        <row r="55">
          <cell r="M55">
            <v>132.13142746095122</v>
          </cell>
          <cell r="N55">
            <v>131.34977191757645</v>
          </cell>
          <cell r="O55">
            <v>147.67613782376748</v>
          </cell>
          <cell r="P55">
            <v>148.86367354810278</v>
          </cell>
          <cell r="Q55">
            <v>149.79897283380407</v>
          </cell>
          <cell r="R55">
            <v>151.83634439117895</v>
          </cell>
          <cell r="S55">
            <v>157.64082274677477</v>
          </cell>
        </row>
        <row r="56">
          <cell r="M56">
            <v>132.13142746095122</v>
          </cell>
          <cell r="N56">
            <v>127.40035763111788</v>
          </cell>
          <cell r="O56">
            <v>138.86800981213446</v>
          </cell>
          <cell r="P56">
            <v>136.97200991413678</v>
          </cell>
          <cell r="Q56">
            <v>135.21172697376826</v>
          </cell>
          <cell r="R56">
            <v>134.46118872647415</v>
          </cell>
          <cell r="S56">
            <v>136.84453357936997</v>
          </cell>
        </row>
        <row r="57">
          <cell r="M57">
            <v>6.2873396637921797E-2</v>
          </cell>
          <cell r="N57">
            <v>-3.5805787621809415E-2</v>
          </cell>
          <cell r="O57">
            <v>9.0012715774477225E-2</v>
          </cell>
          <cell r="P57">
            <v>-1.3653251750080253E-2</v>
          </cell>
          <cell r="Q57">
            <v>-1.285140622140224E-2</v>
          </cell>
          <cell r="R57">
            <v>-5.5508369288096437E-3</v>
          </cell>
          <cell r="S57">
            <v>1.7725150844412729E-2</v>
          </cell>
        </row>
        <row r="61">
          <cell r="M61">
            <v>34.299999999999997</v>
          </cell>
          <cell r="N61">
            <v>23.1</v>
          </cell>
          <cell r="O61">
            <v>26.649082144505943</v>
          </cell>
          <cell r="P61">
            <v>27.048024220496814</v>
          </cell>
          <cell r="Q61">
            <v>28.841261755912335</v>
          </cell>
          <cell r="R61">
            <v>28.846057421421918</v>
          </cell>
          <cell r="S61">
            <v>29.715797182416342</v>
          </cell>
        </row>
        <row r="62">
          <cell r="M62">
            <v>46.599634609532657</v>
          </cell>
          <cell r="N62">
            <v>31.874284910956362</v>
          </cell>
          <cell r="O62">
            <v>38.202583488396009</v>
          </cell>
          <cell r="P62">
            <v>39.627330202284</v>
          </cell>
          <cell r="Q62">
            <v>43.073592538728008</v>
          </cell>
          <cell r="R62">
            <v>43.91042293683401</v>
          </cell>
          <cell r="S62">
            <v>43.91042293683401</v>
          </cell>
        </row>
        <row r="63">
          <cell r="M63">
            <v>13.922179792105199</v>
          </cell>
          <cell r="N63">
            <v>-13.846369622299344</v>
          </cell>
          <cell r="O63">
            <v>-25.438361421798827</v>
          </cell>
          <cell r="P63">
            <v>0.12201334443915746</v>
          </cell>
          <cell r="Q63">
            <v>0</v>
          </cell>
          <cell r="R63">
            <v>0</v>
          </cell>
        </row>
        <row r="64">
          <cell r="M64">
            <v>-2.5158789715471568</v>
          </cell>
          <cell r="N64">
            <v>9.8246152200476367</v>
          </cell>
          <cell r="O64">
            <v>8.886064629238744</v>
          </cell>
          <cell r="P64">
            <v>0.23485941023343465</v>
          </cell>
          <cell r="Q64">
            <v>0</v>
          </cell>
          <cell r="R64">
            <v>0</v>
          </cell>
        </row>
        <row r="65">
          <cell r="M65">
            <v>58.005935430090695</v>
          </cell>
          <cell r="N65">
            <v>27.852530508704657</v>
          </cell>
          <cell r="O65">
            <v>21.650286695835923</v>
          </cell>
          <cell r="P65">
            <v>39.984202956956594</v>
          </cell>
          <cell r="Q65">
            <v>43.073592538728008</v>
          </cell>
          <cell r="R65">
            <v>43.91042293683401</v>
          </cell>
          <cell r="S65">
            <v>43.91042293683401</v>
          </cell>
        </row>
        <row r="67">
          <cell r="M67">
            <v>49.322130000000001</v>
          </cell>
          <cell r="N67">
            <v>27.62501</v>
          </cell>
          <cell r="O67">
            <v>21.650286695835923</v>
          </cell>
          <cell r="P67">
            <v>39.984202956956594</v>
          </cell>
          <cell r="Q67">
            <v>43.073592538728008</v>
          </cell>
          <cell r="R67">
            <v>43.91042293683401</v>
          </cell>
          <cell r="S67">
            <v>43.91042293683401</v>
          </cell>
        </row>
        <row r="68">
          <cell r="M68">
            <v>-8.6838054300906933</v>
          </cell>
          <cell r="N68">
            <v>-0.22752050870465723</v>
          </cell>
          <cell r="O68">
            <v>0</v>
          </cell>
          <cell r="P68">
            <v>0</v>
          </cell>
          <cell r="Q68">
            <v>0</v>
          </cell>
          <cell r="R68">
            <v>0</v>
          </cell>
          <cell r="S68">
            <v>0</v>
          </cell>
        </row>
        <row r="70">
          <cell r="M70">
            <v>4.3760536645517405</v>
          </cell>
          <cell r="N70">
            <v>-0.51983309462748362</v>
          </cell>
          <cell r="O70">
            <v>-0.22268151940199354</v>
          </cell>
          <cell r="P70">
            <v>0.84682094600839153</v>
          </cell>
          <cell r="Q70">
            <v>7.7265253607710305E-2</v>
          </cell>
          <cell r="R70">
            <v>1.9427922046520774E-2</v>
          </cell>
          <cell r="S70">
            <v>0</v>
          </cell>
        </row>
        <row r="71">
          <cell r="M71">
            <v>0.20619190173356708</v>
          </cell>
          <cell r="N71">
            <v>0.1497054631686183</v>
          </cell>
          <cell r="O71">
            <v>8.1687553895166201E-3</v>
          </cell>
          <cell r="P71">
            <v>0</v>
          </cell>
          <cell r="Q71">
            <v>0</v>
          </cell>
          <cell r="R71">
            <v>0</v>
          </cell>
          <cell r="S71">
            <v>0</v>
          </cell>
        </row>
        <row r="72">
          <cell r="M72">
            <v>-1.5011493617468452E-2</v>
          </cell>
          <cell r="N72">
            <v>-5.8920878684021183E-2</v>
          </cell>
          <cell r="O72">
            <v>0</v>
          </cell>
          <cell r="P72">
            <v>0</v>
          </cell>
          <cell r="Q72">
            <v>0</v>
          </cell>
          <cell r="R72">
            <v>0</v>
          </cell>
          <cell r="S72">
            <v>0</v>
          </cell>
        </row>
        <row r="73">
          <cell r="M73">
            <v>-6.2340726678398184E-3</v>
          </cell>
          <cell r="N73">
            <v>3.0485101428864847E-3</v>
          </cell>
          <cell r="O73">
            <v>-5.0000000000000001E-3</v>
          </cell>
          <cell r="P73">
            <v>-5.0000000000000001E-3</v>
          </cell>
          <cell r="Q73">
            <v>-5.0000000000000001E-3</v>
          </cell>
          <cell r="R73">
            <v>-5.0000000000000001E-3</v>
          </cell>
          <cell r="S73">
            <v>-5.0000000000000001E-3</v>
          </cell>
        </row>
        <row r="74">
          <cell r="M74">
            <v>4.5609999999999999</v>
          </cell>
          <cell r="N74">
            <v>-0.42599999999999999</v>
          </cell>
          <cell r="O74">
            <v>-0.21951276401247694</v>
          </cell>
          <cell r="P74">
            <v>0.84182094600839152</v>
          </cell>
          <cell r="Q74">
            <v>7.22652536077103E-2</v>
          </cell>
          <cell r="R74">
            <v>1.4427922046520773E-2</v>
          </cell>
          <cell r="S74">
            <v>-5.0000000000000001E-3</v>
          </cell>
        </row>
        <row r="78">
          <cell r="M78">
            <v>416.18417740950008</v>
          </cell>
          <cell r="N78">
            <v>411.14394395880311</v>
          </cell>
          <cell r="O78">
            <v>469.57049125341985</v>
          </cell>
          <cell r="P78">
            <v>482.85357664577026</v>
          </cell>
          <cell r="Q78">
            <v>483.14941190481977</v>
          </cell>
          <cell r="R78">
            <v>490.0687457386</v>
          </cell>
          <cell r="S78">
            <v>510.79348408449755</v>
          </cell>
        </row>
        <row r="79">
          <cell r="M79">
            <v>419.15428658999997</v>
          </cell>
          <cell r="N79">
            <v>405.65451300000001</v>
          </cell>
          <cell r="O79">
            <v>469.57049125341985</v>
          </cell>
          <cell r="P79">
            <v>482.85357664577026</v>
          </cell>
          <cell r="Q79">
            <v>483.14941190481977</v>
          </cell>
          <cell r="R79">
            <v>490.0687457386</v>
          </cell>
          <cell r="S79">
            <v>510.79348408449755</v>
          </cell>
        </row>
        <row r="80">
          <cell r="M80">
            <v>2.9701091804998896</v>
          </cell>
          <cell r="N80">
            <v>-5.4894309588030978</v>
          </cell>
          <cell r="O80">
            <v>0</v>
          </cell>
          <cell r="P80">
            <v>0</v>
          </cell>
          <cell r="Q80">
            <v>0</v>
          </cell>
          <cell r="R80">
            <v>0</v>
          </cell>
          <cell r="S80">
            <v>0</v>
          </cell>
        </row>
        <row r="82">
          <cell r="M82">
            <v>8.6706139017326711E-2</v>
          </cell>
          <cell r="N82">
            <v>-1.2110584025729731E-2</v>
          </cell>
          <cell r="O82">
            <v>0.14210727934368195</v>
          </cell>
          <cell r="P82">
            <v>2.8287734514351737E-2</v>
          </cell>
          <cell r="Q82">
            <v>6.1268109704104567E-4</v>
          </cell>
          <cell r="R82">
            <v>1.4321312751889081E-2</v>
          </cell>
          <cell r="S82">
            <v>4.228945127823347E-2</v>
          </cell>
        </row>
        <row r="83">
          <cell r="M83">
            <v>-5.4952113831161437E-3</v>
          </cell>
          <cell r="N83">
            <v>-7.136525946245865E-3</v>
          </cell>
          <cell r="O83">
            <v>1.3351603591546864E-2</v>
          </cell>
          <cell r="P83">
            <v>0</v>
          </cell>
          <cell r="Q83">
            <v>0</v>
          </cell>
          <cell r="R83">
            <v>0</v>
          </cell>
          <cell r="S83">
            <v>0</v>
          </cell>
        </row>
        <row r="84">
          <cell r="M84">
            <v>-1.5011493617468452E-2</v>
          </cell>
          <cell r="N84">
            <v>-5.8920878684021183E-2</v>
          </cell>
          <cell r="O84">
            <v>0</v>
          </cell>
          <cell r="P84">
            <v>0</v>
          </cell>
          <cell r="Q84">
            <v>0</v>
          </cell>
          <cell r="R84">
            <v>0</v>
          </cell>
          <cell r="S84">
            <v>0</v>
          </cell>
        </row>
        <row r="85">
          <cell r="M85">
            <v>5.8005659832578854E-3</v>
          </cell>
          <cell r="N85">
            <v>7.2167988655996773E-2</v>
          </cell>
          <cell r="O85">
            <v>5.0000000000000001E-3</v>
          </cell>
          <cell r="P85">
            <v>5.0000000000000001E-3</v>
          </cell>
          <cell r="Q85">
            <v>5.0000000000000001E-3</v>
          </cell>
          <cell r="R85">
            <v>5.0000000000000001E-3</v>
          </cell>
          <cell r="S85">
            <v>5.0000000000000001E-3</v>
          </cell>
        </row>
        <row r="86">
          <cell r="M86">
            <v>7.1999999999999995E-2</v>
          </cell>
          <cell r="N86">
            <v>-6.0000000000000001E-3</v>
          </cell>
          <cell r="O86">
            <v>0.16045888293522881</v>
          </cell>
          <cell r="P86">
            <v>3.3287734514351734E-2</v>
          </cell>
          <cell r="Q86">
            <v>5.6126810970410458E-3</v>
          </cell>
          <cell r="R86">
            <v>1.9321312751889082E-2</v>
          </cell>
          <cell r="S86">
            <v>4.7289451278233467E-2</v>
          </cell>
        </row>
        <row r="92">
          <cell r="M92">
            <v>1.5800000000000002E-2</v>
          </cell>
          <cell r="N92">
            <v>1.09E-2</v>
          </cell>
        </row>
        <row r="93">
          <cell r="M93">
            <v>0.19</v>
          </cell>
        </row>
        <row r="95">
          <cell r="M95">
            <v>-16.71676460356008</v>
          </cell>
          <cell r="N95">
            <v>-19.876269872080982</v>
          </cell>
        </row>
        <row r="96">
          <cell r="M96">
            <v>-1.3475861472429642</v>
          </cell>
          <cell r="N96">
            <v>-1.8671000011354799</v>
          </cell>
        </row>
        <row r="97">
          <cell r="M97">
            <v>-12.728026830145097</v>
          </cell>
          <cell r="N97">
            <v>-7.1671540427246399</v>
          </cell>
        </row>
        <row r="98">
          <cell r="M98">
            <v>1.1868416468493592</v>
          </cell>
          <cell r="N98">
            <v>0.72791037396473257</v>
          </cell>
        </row>
        <row r="99">
          <cell r="M99">
            <v>5.3299687927221832E-2</v>
          </cell>
          <cell r="N99">
            <v>3.8166155091403198E-2</v>
          </cell>
        </row>
        <row r="100">
          <cell r="M100">
            <v>-29.55223624617156</v>
          </cell>
          <cell r="N100">
            <v>-28.144447386884966</v>
          </cell>
        </row>
        <row r="101">
          <cell r="M101">
            <v>0.18547096274903652</v>
          </cell>
          <cell r="N101">
            <v>0.19</v>
          </cell>
        </row>
        <row r="102">
          <cell r="M102">
            <v>1.0925200129875634</v>
          </cell>
          <cell r="N102">
            <v>1.1383915403299034</v>
          </cell>
        </row>
        <row r="103">
          <cell r="M103">
            <v>0</v>
          </cell>
          <cell r="N103">
            <v>0</v>
          </cell>
        </row>
        <row r="104">
          <cell r="M104">
            <v>0</v>
          </cell>
          <cell r="N104">
            <v>0</v>
          </cell>
        </row>
        <row r="105">
          <cell r="M105">
            <v>1.2779909757365999</v>
          </cell>
          <cell r="N105">
            <v>1.3283915403299034</v>
          </cell>
        </row>
        <row r="106">
          <cell r="M106">
            <v>-5.9769320207863634</v>
          </cell>
          <cell r="N106">
            <v>-4.7028388688781106</v>
          </cell>
        </row>
        <row r="107">
          <cell r="M107">
            <v>10.063401233166417</v>
          </cell>
          <cell r="N107">
            <v>0.30628226642943446</v>
          </cell>
        </row>
        <row r="108">
          <cell r="M108">
            <v>0</v>
          </cell>
          <cell r="N108">
            <v>0</v>
          </cell>
        </row>
        <row r="109">
          <cell r="M109">
            <v>0</v>
          </cell>
          <cell r="N109">
            <v>0</v>
          </cell>
        </row>
        <row r="110">
          <cell r="M110">
            <v>0</v>
          </cell>
          <cell r="N110">
            <v>0</v>
          </cell>
        </row>
        <row r="111">
          <cell r="M111">
            <v>0</v>
          </cell>
          <cell r="N111">
            <v>0</v>
          </cell>
        </row>
        <row r="112">
          <cell r="M112">
            <v>0.21929872713178611</v>
          </cell>
          <cell r="N112">
            <v>0.31987804253486729</v>
          </cell>
        </row>
        <row r="113">
          <cell r="M113">
            <v>-1.9132192187035457</v>
          </cell>
          <cell r="N113">
            <v>-2.3419144238520175</v>
          </cell>
        </row>
        <row r="114">
          <cell r="M114">
            <v>-0.23486418346607252</v>
          </cell>
          <cell r="N114">
            <v>-0.22878615710183048</v>
          </cell>
        </row>
        <row r="115">
          <cell r="M115">
            <v>0</v>
          </cell>
          <cell r="N115">
            <v>0</v>
          </cell>
        </row>
        <row r="116">
          <cell r="M116">
            <v>11.240049329577573</v>
          </cell>
          <cell r="N116">
            <v>0</v>
          </cell>
        </row>
        <row r="117">
          <cell r="M117">
            <v>-0.11681854317987471</v>
          </cell>
          <cell r="N117">
            <v>-5.9566759191284291E-2</v>
          </cell>
        </row>
        <row r="118">
          <cell r="M118">
            <v>19.257847344526283</v>
          </cell>
          <cell r="N118">
            <v>-2.0041070311808307</v>
          </cell>
          <cell r="O118">
            <v>0</v>
          </cell>
          <cell r="P118">
            <v>0</v>
          </cell>
          <cell r="Q118">
            <v>0</v>
          </cell>
          <cell r="R118">
            <v>0</v>
          </cell>
        </row>
        <row r="120">
          <cell r="M120">
            <v>-14.993329946695042</v>
          </cell>
          <cell r="N120">
            <v>-33.523001746614007</v>
          </cell>
          <cell r="O120">
            <v>0</v>
          </cell>
          <cell r="P120">
            <v>0</v>
          </cell>
          <cell r="Q120">
            <v>0</v>
          </cell>
          <cell r="R120">
            <v>0</v>
          </cell>
          <cell r="S120">
            <v>0</v>
          </cell>
        </row>
        <row r="121">
          <cell r="M121">
            <v>-14.993329946695042</v>
          </cell>
          <cell r="N121">
            <v>-33.523001746614007</v>
          </cell>
          <cell r="O121">
            <v>-7.7094013803794326</v>
          </cell>
          <cell r="P121">
            <v>-14.248206298420406</v>
          </cell>
          <cell r="Q121">
            <v>0.85783441667551541</v>
          </cell>
          <cell r="R121">
            <v>0.73796678992127385</v>
          </cell>
          <cell r="S121">
            <v>0</v>
          </cell>
        </row>
      </sheetData>
      <sheetData sheetId="3"/>
      <sheetData sheetId="4"/>
      <sheetData sheetId="5">
        <row r="8">
          <cell r="E8" t="str">
            <v>Wales and West</v>
          </cell>
        </row>
        <row r="9">
          <cell r="F9">
            <v>2019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MOD186"/>
      <sheetName val="MOD186 Quarterly Change"/>
      <sheetName val="Input"/>
      <sheetName val="Licence condition values"/>
      <sheetName val="Gas prices"/>
      <sheetName val="NTS Charges"/>
      <sheetName val="AR"/>
      <sheetName val="BR"/>
      <sheetName val="PT"/>
      <sheetName val="EX"/>
      <sheetName val="BM"/>
      <sheetName val="SHR"/>
      <sheetName val="EEI"/>
      <sheetName val="DRS"/>
      <sheetName val="NIA"/>
      <sheetName val="Kt"/>
      <sheetName val="Rec to Reg accts"/>
      <sheetName val="Incentives"/>
      <sheetName val="RRP Commentary Tables and graph"/>
      <sheetName val="RORE"/>
      <sheetName val="Domestic Bill"/>
      <sheetName val="Corporation Tax"/>
      <sheetName val="RPI"/>
      <sheetName val="Forecast RPI"/>
      <sheetName val="Interest Rate"/>
      <sheetName val="Collected Revenue"/>
      <sheetName val="MODt"/>
      <sheetName val="Pass Through"/>
      <sheetName val="NTS Costs"/>
      <sheetName val="NTS Bookings"/>
      <sheetName val="Stakeholder"/>
      <sheetName val="Customer Satisfaction"/>
      <sheetName val="Complaints"/>
      <sheetName val="SLM"/>
      <sheetName val="1 (11)"/>
      <sheetName val="Load Factors"/>
      <sheetName val="Price Change"/>
    </sheetNames>
    <sheetDataSet>
      <sheetData sheetId="0"/>
      <sheetData sheetId="1"/>
      <sheetData sheetId="2">
        <row r="10">
          <cell r="L10">
            <v>1.3140242166788827</v>
          </cell>
        </row>
      </sheetData>
      <sheetData sheetId="3"/>
      <sheetData sheetId="4">
        <row r="8">
          <cell r="E8" t="str">
            <v>Wales and West</v>
          </cell>
        </row>
        <row r="9">
          <cell r="F9">
            <v>2019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MOD186"/>
      <sheetName val="MOD186 Quarterly Change"/>
      <sheetName val="2021 Budget model 14.72"/>
      <sheetName val="Input"/>
      <sheetName val="Licence condition values"/>
      <sheetName val="Gas prices"/>
      <sheetName val="NTS Charges"/>
      <sheetName val="AR"/>
      <sheetName val="BR"/>
      <sheetName val="PT"/>
      <sheetName val="EX"/>
      <sheetName val="BM"/>
      <sheetName val="SHR"/>
      <sheetName val="EEI"/>
      <sheetName val="DRS"/>
      <sheetName val="NIA"/>
      <sheetName val="Kt"/>
      <sheetName val="Rec to Reg accts"/>
      <sheetName val="Domestic Bill"/>
      <sheetName val="Incentives"/>
      <sheetName val="RRP Commentary Tables and graph"/>
      <sheetName val="Corporation Tax"/>
      <sheetName val="RPI"/>
      <sheetName val="Forecast RPI"/>
      <sheetName val="Interest Rate"/>
      <sheetName val="Collected Revenue"/>
      <sheetName val="MODt"/>
      <sheetName val="Pass Through"/>
      <sheetName val="NTS Costs"/>
      <sheetName val="NTS Bookings"/>
      <sheetName val="Stakeholder"/>
      <sheetName val="Customer Satisfaction"/>
      <sheetName val="Complaints"/>
      <sheetName val="SLM"/>
      <sheetName val="Price Change"/>
      <sheetName val="MPT support"/>
      <sheetName val="Load Factors"/>
      <sheetName val="Template"/>
    </sheetNames>
    <sheetDataSet>
      <sheetData sheetId="0"/>
      <sheetData sheetId="1"/>
      <sheetData sheetId="2">
        <row r="10">
          <cell r="M10">
            <v>1.3585899303070748</v>
          </cell>
        </row>
      </sheetData>
      <sheetData sheetId="3"/>
      <sheetData sheetId="4"/>
      <sheetData sheetId="5">
        <row r="8">
          <cell r="E8" t="str">
            <v>Wales and West</v>
          </cell>
        </row>
        <row r="9">
          <cell r="F9">
            <v>2019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zoomScale="70" zoomScaleNormal="70" workbookViewId="0">
      <selection activeCell="N26" sqref="N26"/>
    </sheetView>
  </sheetViews>
  <sheetFormatPr defaultColWidth="8.69140625" defaultRowHeight="14.5" x14ac:dyDescent="0.35"/>
  <cols>
    <col min="1" max="16384" width="8.69140625" style="245"/>
  </cols>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16"/>
  <sheetViews>
    <sheetView showGridLines="0" tabSelected="1" zoomScale="70" zoomScaleNormal="70" workbookViewId="0">
      <pane xSplit="6" ySplit="9" topLeftCell="G10" activePane="bottomRight" state="frozen"/>
      <selection pane="topRight" activeCell="G1" sqref="G1"/>
      <selection pane="bottomLeft" activeCell="A10" sqref="A10"/>
      <selection pane="bottomRight" activeCell="L138" sqref="L138"/>
    </sheetView>
  </sheetViews>
  <sheetFormatPr defaultColWidth="8.69140625" defaultRowHeight="14.5" x14ac:dyDescent="0.35"/>
  <cols>
    <col min="1" max="1" width="2.15234375" style="118" customWidth="1"/>
    <col min="2" max="2" width="7.4609375" style="119" bestFit="1" customWidth="1"/>
    <col min="3" max="3" width="2.15234375" style="120" customWidth="1"/>
    <col min="4" max="4" width="61.921875" style="121" customWidth="1"/>
    <col min="5" max="5" width="10.3828125" style="118" customWidth="1"/>
    <col min="6" max="6" width="2.15234375" style="118" customWidth="1"/>
    <col min="7" max="13" width="8.921875" style="163" customWidth="1"/>
    <col min="14" max="14" width="3" style="123" customWidth="1"/>
    <col min="15" max="15" width="61.69140625" style="123" customWidth="1"/>
    <col min="16" max="16" width="1.53515625" style="123" customWidth="1"/>
    <col min="17" max="17" width="8.69140625" style="123"/>
    <col min="18" max="18" width="37.3828125" style="123" customWidth="1"/>
    <col min="19" max="16384" width="8.69140625" style="123"/>
  </cols>
  <sheetData>
    <row r="1" spans="1:18" x14ac:dyDescent="0.35">
      <c r="G1" s="122"/>
      <c r="H1" s="122"/>
      <c r="I1" s="122"/>
      <c r="J1" s="122"/>
      <c r="K1" s="122"/>
      <c r="L1" s="122"/>
      <c r="M1" s="122"/>
    </row>
    <row r="2" spans="1:18" ht="18.5" x14ac:dyDescent="0.35">
      <c r="D2" s="124" t="s">
        <v>0</v>
      </c>
      <c r="E2" s="125"/>
      <c r="F2" s="126"/>
      <c r="G2" s="127"/>
      <c r="H2" s="127"/>
      <c r="I2" s="127"/>
      <c r="J2" s="127"/>
      <c r="K2" s="127"/>
      <c r="L2" s="127"/>
      <c r="M2" s="127"/>
      <c r="N2" s="128"/>
      <c r="O2" s="129"/>
    </row>
    <row r="3" spans="1:18" x14ac:dyDescent="0.35">
      <c r="G3" s="122"/>
      <c r="H3" s="122"/>
      <c r="I3" s="122"/>
      <c r="J3" s="122"/>
      <c r="K3" s="122"/>
      <c r="L3" s="122"/>
      <c r="M3" s="122"/>
    </row>
    <row r="4" spans="1:18" ht="21" customHeight="1" x14ac:dyDescent="0.35">
      <c r="A4" s="130"/>
      <c r="B4" s="130"/>
      <c r="C4" s="131"/>
      <c r="D4" s="124" t="s">
        <v>1</v>
      </c>
      <c r="E4" s="125"/>
      <c r="F4" s="126"/>
      <c r="G4" s="127"/>
      <c r="H4" s="127"/>
      <c r="I4" s="127"/>
      <c r="J4" s="127"/>
      <c r="K4" s="127"/>
      <c r="L4" s="127"/>
      <c r="M4" s="127"/>
      <c r="N4" s="128"/>
      <c r="O4" s="129"/>
    </row>
    <row r="5" spans="1:18" x14ac:dyDescent="0.35">
      <c r="G5" s="122"/>
      <c r="H5" s="122"/>
      <c r="I5" s="122"/>
      <c r="J5" s="122"/>
      <c r="K5" s="122"/>
      <c r="L5" s="122"/>
      <c r="M5" s="122"/>
    </row>
    <row r="6" spans="1:18" ht="31" x14ac:dyDescent="0.35">
      <c r="A6" s="132"/>
      <c r="B6" s="132"/>
      <c r="C6" s="133"/>
      <c r="D6" s="134" t="s">
        <v>2</v>
      </c>
      <c r="E6" s="135" t="s">
        <v>3</v>
      </c>
      <c r="F6" s="136"/>
      <c r="G6" s="137" t="s">
        <v>4</v>
      </c>
      <c r="H6" s="137" t="s">
        <v>5</v>
      </c>
      <c r="I6" s="137" t="s">
        <v>6</v>
      </c>
      <c r="J6" s="137" t="s">
        <v>7</v>
      </c>
      <c r="K6" s="137" t="s">
        <v>8</v>
      </c>
      <c r="L6" s="137" t="s">
        <v>9</v>
      </c>
      <c r="M6" s="137" t="s">
        <v>10</v>
      </c>
      <c r="O6" s="138" t="s">
        <v>143</v>
      </c>
    </row>
    <row r="7" spans="1:18" x14ac:dyDescent="0.35">
      <c r="G7" s="122"/>
      <c r="H7" s="122"/>
      <c r="I7" s="122"/>
      <c r="J7" s="122"/>
      <c r="K7" s="122"/>
      <c r="L7" s="122"/>
      <c r="M7" s="122"/>
      <c r="O7" s="139"/>
    </row>
    <row r="8" spans="1:18" ht="30" customHeight="1" x14ac:dyDescent="0.35">
      <c r="A8" s="140"/>
      <c r="B8" s="141" t="s">
        <v>11</v>
      </c>
      <c r="C8" s="142"/>
      <c r="D8" s="124" t="s">
        <v>12</v>
      </c>
      <c r="E8" s="125"/>
      <c r="F8" s="126"/>
      <c r="G8" s="127"/>
      <c r="H8" s="127"/>
      <c r="I8" s="127"/>
      <c r="J8" s="127"/>
      <c r="K8" s="127"/>
      <c r="L8" s="127"/>
      <c r="M8" s="127"/>
      <c r="N8" s="143"/>
      <c r="O8" s="144"/>
    </row>
    <row r="9" spans="1:18" x14ac:dyDescent="0.35">
      <c r="G9" s="122"/>
      <c r="H9" s="122"/>
      <c r="I9" s="122"/>
      <c r="J9" s="122"/>
      <c r="K9" s="122"/>
      <c r="L9" s="122"/>
      <c r="M9" s="122"/>
      <c r="O9" s="139"/>
    </row>
    <row r="10" spans="1:18" x14ac:dyDescent="0.35">
      <c r="B10" s="145">
        <v>1</v>
      </c>
      <c r="D10" s="146" t="s">
        <v>13</v>
      </c>
      <c r="E10" s="147" t="s">
        <v>14</v>
      </c>
      <c r="F10" s="148"/>
      <c r="G10" s="149">
        <v>1.3585899303070748</v>
      </c>
      <c r="H10" s="149">
        <v>1.3798391736344744</v>
      </c>
      <c r="I10" s="150">
        <v>1.4335421866029248</v>
      </c>
      <c r="J10" s="150">
        <v>1.4650730078929266</v>
      </c>
      <c r="K10" s="150">
        <v>1.4934711561257581</v>
      </c>
      <c r="L10" s="150">
        <v>1.5222330835487021</v>
      </c>
      <c r="M10" s="150">
        <v>1.5528999999999999</v>
      </c>
      <c r="O10" s="265" t="s">
        <v>144</v>
      </c>
    </row>
    <row r="11" spans="1:18" x14ac:dyDescent="0.35">
      <c r="A11" s="151"/>
      <c r="B11" s="145">
        <v>2</v>
      </c>
      <c r="C11" s="152"/>
      <c r="D11" s="146" t="s">
        <v>15</v>
      </c>
      <c r="E11" s="147" t="s">
        <v>16</v>
      </c>
      <c r="F11" s="148"/>
      <c r="G11" s="153">
        <v>3.175E-2</v>
      </c>
      <c r="H11" s="153">
        <v>2.4750000000000001E-2</v>
      </c>
      <c r="I11" s="154"/>
      <c r="J11" s="154"/>
      <c r="K11" s="154"/>
      <c r="L11" s="154"/>
      <c r="M11" s="154"/>
      <c r="O11" s="266"/>
      <c r="Q11" s="156"/>
      <c r="R11" s="157"/>
    </row>
    <row r="12" spans="1:18" x14ac:dyDescent="0.35">
      <c r="A12" s="151"/>
      <c r="B12" s="145">
        <v>3</v>
      </c>
      <c r="C12" s="152"/>
      <c r="D12" s="146" t="s">
        <v>17</v>
      </c>
      <c r="E12" s="147"/>
      <c r="F12" s="148"/>
      <c r="G12" s="153">
        <v>2.5884875240153704E-2</v>
      </c>
      <c r="H12" s="153">
        <v>3.1000025116836083E-2</v>
      </c>
      <c r="I12" s="154"/>
      <c r="J12" s="154"/>
      <c r="K12" s="154"/>
      <c r="L12" s="154"/>
      <c r="M12" s="154"/>
      <c r="O12" s="266"/>
    </row>
    <row r="13" spans="1:18" x14ac:dyDescent="0.35">
      <c r="A13" s="151"/>
      <c r="B13" s="145">
        <v>4</v>
      </c>
      <c r="C13" s="152"/>
      <c r="D13" s="146" t="s">
        <v>18</v>
      </c>
      <c r="E13" s="147"/>
      <c r="F13" s="148"/>
      <c r="G13" s="158">
        <v>-5.8651247598462963E-3</v>
      </c>
      <c r="H13" s="158">
        <v>6.2500251168360818E-3</v>
      </c>
      <c r="I13" s="159">
        <v>0</v>
      </c>
      <c r="J13" s="159">
        <v>0</v>
      </c>
      <c r="K13" s="159">
        <v>0</v>
      </c>
      <c r="L13" s="159">
        <v>0</v>
      </c>
      <c r="M13" s="159">
        <v>0</v>
      </c>
      <c r="O13" s="267"/>
    </row>
    <row r="14" spans="1:18" x14ac:dyDescent="0.35">
      <c r="D14" s="160"/>
      <c r="E14" s="161"/>
      <c r="F14" s="161"/>
      <c r="G14" s="162"/>
      <c r="H14" s="162"/>
      <c r="I14" s="162"/>
      <c r="O14" s="164"/>
    </row>
    <row r="15" spans="1:18" ht="57" customHeight="1" x14ac:dyDescent="0.35">
      <c r="B15" s="145">
        <v>5</v>
      </c>
      <c r="D15" s="165" t="s">
        <v>19</v>
      </c>
      <c r="E15" s="166" t="s">
        <v>20</v>
      </c>
      <c r="F15" s="161"/>
      <c r="G15" s="167">
        <v>343.14404621562022</v>
      </c>
      <c r="H15" s="167">
        <v>340.94462243876387</v>
      </c>
      <c r="I15" s="168">
        <v>353.56536583550405</v>
      </c>
      <c r="J15" s="168">
        <v>355.37134758824095</v>
      </c>
      <c r="K15" s="168">
        <v>351.26616413761332</v>
      </c>
      <c r="L15" s="168">
        <v>350.58689674365269</v>
      </c>
      <c r="M15" s="168">
        <v>356.60516905230963</v>
      </c>
      <c r="O15" s="169" t="s">
        <v>170</v>
      </c>
    </row>
    <row r="16" spans="1:18" ht="29" x14ac:dyDescent="0.35">
      <c r="B16" s="145">
        <v>6</v>
      </c>
      <c r="D16" s="165" t="s">
        <v>21</v>
      </c>
      <c r="E16" s="166" t="s">
        <v>22</v>
      </c>
      <c r="F16" s="161"/>
      <c r="G16" s="167">
        <v>-14.993329946695042</v>
      </c>
      <c r="H16" s="167">
        <v>-33.523001746614007</v>
      </c>
      <c r="I16" s="170">
        <v>-7.7094013803794326</v>
      </c>
      <c r="J16" s="170">
        <v>-14.248206298420406</v>
      </c>
      <c r="K16" s="170">
        <v>0.85783441667551541</v>
      </c>
      <c r="L16" s="170">
        <v>0.73796678992127385</v>
      </c>
      <c r="M16" s="170">
        <v>0.89</v>
      </c>
      <c r="O16" s="171" t="s">
        <v>166</v>
      </c>
    </row>
    <row r="17" spans="1:15" x14ac:dyDescent="0.35">
      <c r="B17" s="145">
        <v>7</v>
      </c>
      <c r="D17" s="165" t="s">
        <v>23</v>
      </c>
      <c r="E17" s="166" t="s">
        <v>24</v>
      </c>
      <c r="F17" s="161"/>
      <c r="G17" s="167">
        <v>0.84981126199513646</v>
      </c>
      <c r="H17" s="167">
        <v>-0.26804357209792129</v>
      </c>
      <c r="I17" s="170">
        <v>-2.1380597522664804</v>
      </c>
      <c r="J17" s="170">
        <v>0.62575619808204774</v>
      </c>
      <c r="K17" s="170">
        <v>0.22495862854206153</v>
      </c>
      <c r="L17" s="170">
        <v>-0.53813156306891197</v>
      </c>
      <c r="M17" s="170">
        <v>-0.28999999999999998</v>
      </c>
      <c r="O17" s="172"/>
    </row>
    <row r="18" spans="1:15" x14ac:dyDescent="0.35">
      <c r="A18" s="151"/>
      <c r="B18" s="145">
        <v>8</v>
      </c>
      <c r="D18" s="165" t="s">
        <v>25</v>
      </c>
      <c r="E18" s="166"/>
      <c r="F18" s="161"/>
      <c r="G18" s="167">
        <v>117.97627623830354</v>
      </c>
      <c r="H18" s="167">
        <v>116.66896091215334</v>
      </c>
      <c r="I18" s="170">
        <v>149.01621197945283</v>
      </c>
      <c r="J18" s="170">
        <v>158.93818769879027</v>
      </c>
      <c r="K18" s="170">
        <v>173.87404726071682</v>
      </c>
      <c r="L18" s="170">
        <v>183.19243670492895</v>
      </c>
      <c r="M18" s="170">
        <v>197.49873796902196</v>
      </c>
      <c r="O18" s="172"/>
    </row>
    <row r="19" spans="1:15" ht="15.5" x14ac:dyDescent="0.35">
      <c r="A19" s="173"/>
      <c r="B19" s="145">
        <v>9</v>
      </c>
      <c r="C19" s="174"/>
      <c r="D19" s="175" t="s">
        <v>26</v>
      </c>
      <c r="E19" s="176" t="s">
        <v>27</v>
      </c>
      <c r="F19" s="177"/>
      <c r="G19" s="178">
        <v>446.97680376922381</v>
      </c>
      <c r="H19" s="178">
        <v>423.82253803220533</v>
      </c>
      <c r="I19" s="178">
        <v>492.73411668231097</v>
      </c>
      <c r="J19" s="178">
        <v>500.68708518669285</v>
      </c>
      <c r="K19" s="178">
        <v>526.22300444354778</v>
      </c>
      <c r="L19" s="178">
        <v>533.97916867543404</v>
      </c>
      <c r="M19" s="178">
        <v>554.70390702133159</v>
      </c>
      <c r="O19" s="179"/>
    </row>
    <row r="20" spans="1:15" x14ac:dyDescent="0.35">
      <c r="D20" s="160"/>
      <c r="E20" s="161"/>
      <c r="F20" s="161"/>
      <c r="G20" s="162"/>
      <c r="H20" s="162"/>
      <c r="I20" s="162"/>
      <c r="J20" s="162"/>
      <c r="K20" s="162"/>
      <c r="L20" s="162"/>
      <c r="M20" s="162"/>
      <c r="O20" s="164"/>
    </row>
    <row r="21" spans="1:15" ht="29" x14ac:dyDescent="0.35">
      <c r="B21" s="145">
        <v>10</v>
      </c>
      <c r="D21" s="165" t="s">
        <v>28</v>
      </c>
      <c r="E21" s="166" t="s">
        <v>29</v>
      </c>
      <c r="F21" s="161"/>
      <c r="G21" s="167">
        <v>11.291340711855042</v>
      </c>
      <c r="H21" s="167">
        <v>11.922210383519664</v>
      </c>
      <c r="I21" s="170">
        <v>12.074454704713247</v>
      </c>
      <c r="J21" s="170">
        <v>12.009781098683197</v>
      </c>
      <c r="K21" s="170">
        <v>0</v>
      </c>
      <c r="L21" s="170">
        <v>0</v>
      </c>
      <c r="M21" s="170">
        <v>0</v>
      </c>
      <c r="O21" s="171" t="s">
        <v>167</v>
      </c>
    </row>
    <row r="22" spans="1:15" x14ac:dyDescent="0.35">
      <c r="B22" s="145">
        <v>11</v>
      </c>
      <c r="D22" s="165" t="s">
        <v>30</v>
      </c>
      <c r="E22" s="166" t="s">
        <v>31</v>
      </c>
      <c r="F22" s="161"/>
      <c r="G22" s="167">
        <v>0.60347540147697676</v>
      </c>
      <c r="H22" s="167">
        <v>0.63248744719024341</v>
      </c>
      <c r="I22" s="170">
        <v>0.81126885962807538</v>
      </c>
      <c r="J22" s="170">
        <v>0.77821547295571847</v>
      </c>
      <c r="K22" s="170">
        <v>0</v>
      </c>
      <c r="L22" s="170">
        <v>0</v>
      </c>
      <c r="M22" s="170">
        <v>0</v>
      </c>
      <c r="O22" s="172"/>
    </row>
    <row r="23" spans="1:15" x14ac:dyDescent="0.35">
      <c r="B23" s="145">
        <v>12</v>
      </c>
      <c r="D23" s="165" t="s">
        <v>32</v>
      </c>
      <c r="E23" s="166" t="s">
        <v>33</v>
      </c>
      <c r="F23" s="161"/>
      <c r="G23" s="167">
        <v>2.1565208864776584</v>
      </c>
      <c r="H23" s="167">
        <v>1.9213753046910569</v>
      </c>
      <c r="I23" s="170">
        <v>2.0194679425539963</v>
      </c>
      <c r="J23" s="170">
        <v>1.9898709839348323</v>
      </c>
      <c r="K23" s="170">
        <v>0</v>
      </c>
      <c r="L23" s="170">
        <v>0</v>
      </c>
      <c r="M23" s="170">
        <v>0</v>
      </c>
      <c r="O23" s="172"/>
    </row>
    <row r="24" spans="1:15" ht="43.5" x14ac:dyDescent="0.35">
      <c r="B24" s="145">
        <v>13</v>
      </c>
      <c r="D24" s="180" t="s">
        <v>145</v>
      </c>
      <c r="E24" s="181" t="s">
        <v>35</v>
      </c>
      <c r="F24" s="161"/>
      <c r="G24" s="167">
        <v>0.36918374000000009</v>
      </c>
      <c r="H24" s="167">
        <v>0.89586199999999994</v>
      </c>
      <c r="I24" s="170">
        <v>0</v>
      </c>
      <c r="J24" s="170">
        <v>0</v>
      </c>
      <c r="K24" s="170">
        <v>0</v>
      </c>
      <c r="L24" s="170">
        <v>0</v>
      </c>
      <c r="M24" s="170">
        <v>0</v>
      </c>
      <c r="O24" s="169" t="s">
        <v>165</v>
      </c>
    </row>
    <row r="25" spans="1:15" ht="15.5" x14ac:dyDescent="0.35">
      <c r="A25" s="173"/>
      <c r="B25" s="145">
        <v>14</v>
      </c>
      <c r="C25" s="174"/>
      <c r="D25" s="175" t="s">
        <v>36</v>
      </c>
      <c r="E25" s="176" t="s">
        <v>37</v>
      </c>
      <c r="F25" s="177"/>
      <c r="G25" s="178">
        <v>14.420520739809678</v>
      </c>
      <c r="H25" s="178">
        <v>15.371935135400964</v>
      </c>
      <c r="I25" s="178">
        <v>14.905191506895319</v>
      </c>
      <c r="J25" s="178">
        <v>14.777867555573748</v>
      </c>
      <c r="K25" s="178">
        <v>0</v>
      </c>
      <c r="L25" s="178">
        <v>0</v>
      </c>
      <c r="M25" s="178">
        <v>0</v>
      </c>
      <c r="O25" s="179"/>
    </row>
    <row r="26" spans="1:15" x14ac:dyDescent="0.35">
      <c r="D26" s="160"/>
      <c r="E26" s="161"/>
      <c r="F26" s="161"/>
      <c r="G26" s="162"/>
      <c r="H26" s="162"/>
      <c r="I26" s="162"/>
      <c r="J26" s="162"/>
      <c r="K26" s="162"/>
      <c r="L26" s="162"/>
      <c r="M26" s="162"/>
      <c r="O26" s="164"/>
    </row>
    <row r="27" spans="1:15" x14ac:dyDescent="0.35">
      <c r="B27" s="145">
        <v>15</v>
      </c>
      <c r="D27" s="165" t="s">
        <v>38</v>
      </c>
      <c r="E27" s="182" t="s">
        <v>39</v>
      </c>
      <c r="F27" s="161"/>
      <c r="G27" s="183">
        <v>0.93310845392331376</v>
      </c>
      <c r="H27" s="183">
        <v>0.464130011429287</v>
      </c>
      <c r="I27" s="184">
        <v>8.3653591682185877E-2</v>
      </c>
      <c r="J27" s="184">
        <v>-0.66065937145110998</v>
      </c>
      <c r="K27" s="184">
        <v>0</v>
      </c>
      <c r="L27" s="184">
        <v>0</v>
      </c>
      <c r="M27" s="184">
        <v>0</v>
      </c>
      <c r="O27" s="185"/>
    </row>
    <row r="28" spans="1:15" ht="29" x14ac:dyDescent="0.35">
      <c r="B28" s="145">
        <v>16</v>
      </c>
      <c r="D28" s="165" t="s">
        <v>40</v>
      </c>
      <c r="E28" s="166"/>
      <c r="F28" s="161"/>
      <c r="G28" s="167">
        <v>13.922179792105199</v>
      </c>
      <c r="H28" s="167">
        <v>-13.846369622299344</v>
      </c>
      <c r="I28" s="170">
        <v>-25.438361421798827</v>
      </c>
      <c r="J28" s="170">
        <v>0.12201334443915746</v>
      </c>
      <c r="K28" s="170">
        <v>0</v>
      </c>
      <c r="L28" s="170">
        <v>0</v>
      </c>
      <c r="M28" s="170">
        <v>0</v>
      </c>
      <c r="O28" s="186" t="s">
        <v>146</v>
      </c>
    </row>
    <row r="29" spans="1:15" ht="15.5" x14ac:dyDescent="0.35">
      <c r="A29" s="173"/>
      <c r="B29" s="145">
        <v>17</v>
      </c>
      <c r="C29" s="174"/>
      <c r="D29" s="175" t="s">
        <v>41</v>
      </c>
      <c r="E29" s="176" t="s">
        <v>42</v>
      </c>
      <c r="F29" s="177"/>
      <c r="G29" s="178">
        <v>14.855288246028513</v>
      </c>
      <c r="H29" s="178">
        <v>-13.382239610870057</v>
      </c>
      <c r="I29" s="178">
        <v>-25.354707830116642</v>
      </c>
      <c r="J29" s="178">
        <v>-0.53864602701195252</v>
      </c>
      <c r="K29" s="178">
        <v>0</v>
      </c>
      <c r="L29" s="178">
        <v>0</v>
      </c>
      <c r="M29" s="178">
        <v>0</v>
      </c>
      <c r="O29" s="179"/>
    </row>
    <row r="30" spans="1:15" x14ac:dyDescent="0.35">
      <c r="D30" s="160"/>
      <c r="E30" s="161"/>
      <c r="F30" s="161"/>
      <c r="G30" s="162"/>
      <c r="H30" s="162"/>
      <c r="I30" s="162"/>
      <c r="J30" s="162"/>
      <c r="K30" s="162"/>
      <c r="L30" s="162"/>
      <c r="M30" s="162"/>
      <c r="O30" s="164"/>
    </row>
    <row r="31" spans="1:15" ht="29" x14ac:dyDescent="0.35">
      <c r="B31" s="145">
        <v>18</v>
      </c>
      <c r="D31" s="165" t="s">
        <v>43</v>
      </c>
      <c r="E31" s="182" t="s">
        <v>44</v>
      </c>
      <c r="F31" s="161"/>
      <c r="G31" s="183">
        <v>0.42138197438552816</v>
      </c>
      <c r="H31" s="183">
        <v>1.0151387063236075</v>
      </c>
      <c r="I31" s="184">
        <v>0.57953837893392934</v>
      </c>
      <c r="J31" s="184">
        <v>0.48706423927028919</v>
      </c>
      <c r="K31" s="184">
        <v>0</v>
      </c>
      <c r="L31" s="184">
        <v>0</v>
      </c>
      <c r="M31" s="184">
        <v>0</v>
      </c>
      <c r="O31" s="186" t="s">
        <v>147</v>
      </c>
    </row>
    <row r="32" spans="1:15" x14ac:dyDescent="0.35">
      <c r="B32" s="145">
        <v>19</v>
      </c>
      <c r="D32" s="165" t="s">
        <v>45</v>
      </c>
      <c r="E32" s="166" t="s">
        <v>46</v>
      </c>
      <c r="F32" s="161"/>
      <c r="G32" s="167">
        <v>-5.3470189547401183</v>
      </c>
      <c r="H32" s="167">
        <v>-4.3388068602781846</v>
      </c>
      <c r="I32" s="170">
        <v>-8.3650585626715888</v>
      </c>
      <c r="J32" s="170">
        <v>-8.7794356387539345</v>
      </c>
      <c r="K32" s="170">
        <v>0</v>
      </c>
      <c r="L32" s="170">
        <v>0</v>
      </c>
      <c r="M32" s="170">
        <v>0</v>
      </c>
      <c r="O32" s="171" t="s">
        <v>148</v>
      </c>
    </row>
    <row r="33" spans="1:15" ht="15.5" x14ac:dyDescent="0.35">
      <c r="A33" s="173"/>
      <c r="B33" s="145">
        <v>20</v>
      </c>
      <c r="C33" s="174"/>
      <c r="D33" s="175" t="s">
        <v>47</v>
      </c>
      <c r="E33" s="176" t="s">
        <v>48</v>
      </c>
      <c r="F33" s="177"/>
      <c r="G33" s="178">
        <v>-4.9256369803545903</v>
      </c>
      <c r="H33" s="178">
        <v>-3.3236681539545772</v>
      </c>
      <c r="I33" s="178">
        <v>-7.7855201837376597</v>
      </c>
      <c r="J33" s="178">
        <v>-8.2923713994836454</v>
      </c>
      <c r="K33" s="178">
        <v>0</v>
      </c>
      <c r="L33" s="178">
        <v>0</v>
      </c>
      <c r="M33" s="178">
        <v>0</v>
      </c>
      <c r="O33" s="179"/>
    </row>
    <row r="34" spans="1:15" x14ac:dyDescent="0.35">
      <c r="D34" s="160"/>
      <c r="E34" s="161"/>
      <c r="F34" s="161"/>
      <c r="G34" s="162"/>
      <c r="H34" s="162"/>
      <c r="I34" s="162"/>
      <c r="J34" s="162"/>
      <c r="K34" s="162"/>
      <c r="L34" s="162"/>
      <c r="M34" s="162"/>
      <c r="O34" s="164"/>
    </row>
    <row r="35" spans="1:15" x14ac:dyDescent="0.35">
      <c r="B35" s="145">
        <v>21</v>
      </c>
      <c r="D35" s="165" t="s">
        <v>49</v>
      </c>
      <c r="E35" s="182" t="s">
        <v>50</v>
      </c>
      <c r="F35" s="161"/>
      <c r="G35" s="183">
        <v>2.5305383796250389</v>
      </c>
      <c r="H35" s="183">
        <v>2.8698405672930618</v>
      </c>
      <c r="I35" s="184">
        <v>2.9967215020291786</v>
      </c>
      <c r="J35" s="184">
        <v>2.8240595360898713</v>
      </c>
      <c r="K35" s="184">
        <v>0</v>
      </c>
      <c r="L35" s="184">
        <v>0</v>
      </c>
      <c r="M35" s="184">
        <v>0</v>
      </c>
      <c r="O35" s="186"/>
    </row>
    <row r="36" spans="1:15" x14ac:dyDescent="0.35">
      <c r="B36" s="145">
        <v>22</v>
      </c>
      <c r="D36" s="165" t="s">
        <v>51</v>
      </c>
      <c r="E36" s="182" t="s">
        <v>52</v>
      </c>
      <c r="F36" s="161"/>
      <c r="G36" s="183">
        <v>2.1055452388916223</v>
      </c>
      <c r="H36" s="183">
        <v>4.1041482853008571</v>
      </c>
      <c r="I36" s="184">
        <v>5.6608957140335896</v>
      </c>
      <c r="J36" s="184">
        <v>5.2253354134821874</v>
      </c>
      <c r="K36" s="184">
        <v>0</v>
      </c>
      <c r="L36" s="184">
        <v>0</v>
      </c>
      <c r="M36" s="184">
        <v>0</v>
      </c>
      <c r="O36" s="185"/>
    </row>
    <row r="37" spans="1:15" x14ac:dyDescent="0.35">
      <c r="B37" s="145">
        <v>23</v>
      </c>
      <c r="D37" s="165" t="s">
        <v>53</v>
      </c>
      <c r="E37" s="182" t="s">
        <v>54</v>
      </c>
      <c r="F37" s="161"/>
      <c r="G37" s="183">
        <v>0.625</v>
      </c>
      <c r="H37" s="183">
        <v>0</v>
      </c>
      <c r="I37" s="184">
        <v>0</v>
      </c>
      <c r="J37" s="184">
        <v>0</v>
      </c>
      <c r="K37" s="184">
        <v>0</v>
      </c>
      <c r="L37" s="184">
        <v>0</v>
      </c>
      <c r="M37" s="184">
        <v>0</v>
      </c>
      <c r="O37" s="186"/>
    </row>
    <row r="38" spans="1:15" x14ac:dyDescent="0.35">
      <c r="B38" s="145">
        <v>24</v>
      </c>
      <c r="D38" s="165" t="s">
        <v>55</v>
      </c>
      <c r="E38" s="182" t="s">
        <v>56</v>
      </c>
      <c r="F38" s="161"/>
      <c r="G38" s="183">
        <v>1.4039415000000002</v>
      </c>
      <c r="H38" s="183">
        <v>1.9072014211449242</v>
      </c>
      <c r="I38" s="184">
        <v>2.2173035250703994</v>
      </c>
      <c r="J38" s="184">
        <v>2.2530918833401179</v>
      </c>
      <c r="K38" s="184">
        <v>0</v>
      </c>
      <c r="L38" s="184">
        <v>0</v>
      </c>
      <c r="M38" s="184">
        <v>0</v>
      </c>
      <c r="O38" s="185"/>
    </row>
    <row r="39" spans="1:15" x14ac:dyDescent="0.35">
      <c r="B39" s="145">
        <v>25</v>
      </c>
      <c r="D39" s="165" t="s">
        <v>57</v>
      </c>
      <c r="E39" s="182" t="s">
        <v>58</v>
      </c>
      <c r="F39" s="161"/>
      <c r="G39" s="183">
        <v>-3.8018880536333453</v>
      </c>
      <c r="H39" s="183">
        <v>7.626718790987268</v>
      </c>
      <c r="I39" s="184">
        <v>5.8467770327705804</v>
      </c>
      <c r="J39" s="184">
        <v>5.9013574540437146</v>
      </c>
      <c r="K39" s="184">
        <v>0</v>
      </c>
      <c r="L39" s="184">
        <v>0</v>
      </c>
      <c r="M39" s="184">
        <v>0</v>
      </c>
      <c r="O39" s="185"/>
    </row>
    <row r="40" spans="1:15" x14ac:dyDescent="0.35">
      <c r="D40" s="187"/>
      <c r="E40" s="187"/>
      <c r="F40" s="187"/>
      <c r="G40" s="162"/>
      <c r="H40" s="162"/>
      <c r="I40" s="162"/>
      <c r="J40" s="162"/>
      <c r="K40" s="162"/>
      <c r="L40" s="162"/>
      <c r="M40" s="162"/>
      <c r="O40" s="188"/>
    </row>
    <row r="41" spans="1:15" ht="15.5" x14ac:dyDescent="0.35">
      <c r="A41" s="173"/>
      <c r="B41" s="145">
        <v>26</v>
      </c>
      <c r="C41" s="174"/>
      <c r="D41" s="175" t="s">
        <v>59</v>
      </c>
      <c r="E41" s="176" t="s">
        <v>60</v>
      </c>
      <c r="F41" s="177"/>
      <c r="G41" s="178">
        <v>474.19011283959077</v>
      </c>
      <c r="H41" s="178">
        <v>438.99647446750777</v>
      </c>
      <c r="I41" s="178">
        <v>491.22077794925576</v>
      </c>
      <c r="J41" s="178">
        <v>522.83777960272687</v>
      </c>
      <c r="K41" s="178">
        <v>526.22300444354778</v>
      </c>
      <c r="L41" s="178">
        <v>533.97916867543404</v>
      </c>
      <c r="M41" s="178">
        <v>554.70390702133159</v>
      </c>
      <c r="O41" s="179"/>
    </row>
    <row r="42" spans="1:15" x14ac:dyDescent="0.35">
      <c r="D42" s="160"/>
      <c r="E42" s="161"/>
      <c r="F42" s="161"/>
      <c r="G42" s="189"/>
      <c r="H42" s="189"/>
      <c r="I42" s="189"/>
      <c r="J42" s="189"/>
      <c r="K42" s="189"/>
      <c r="L42" s="189"/>
      <c r="M42" s="189"/>
      <c r="O42" s="164"/>
    </row>
    <row r="43" spans="1:15" x14ac:dyDescent="0.35">
      <c r="B43" s="145">
        <v>27</v>
      </c>
      <c r="D43" s="165" t="s">
        <v>61</v>
      </c>
      <c r="E43" s="182" t="s">
        <v>62</v>
      </c>
      <c r="F43" s="161"/>
      <c r="G43" s="167">
        <v>468.47641658999999</v>
      </c>
      <c r="H43" s="167">
        <v>433.27952299999998</v>
      </c>
      <c r="I43" s="170">
        <v>491.22077794925576</v>
      </c>
      <c r="J43" s="170">
        <v>522.83777960272687</v>
      </c>
      <c r="K43" s="170">
        <v>526.22300444354778</v>
      </c>
      <c r="L43" s="170">
        <v>533.97916867543404</v>
      </c>
      <c r="M43" s="170">
        <v>554.70390702133159</v>
      </c>
      <c r="O43" s="171" t="s">
        <v>149</v>
      </c>
    </row>
    <row r="44" spans="1:15" x14ac:dyDescent="0.35">
      <c r="B44" s="145">
        <v>28</v>
      </c>
      <c r="D44" s="165" t="s">
        <v>63</v>
      </c>
      <c r="E44" s="182" t="s">
        <v>64</v>
      </c>
      <c r="F44" s="161"/>
      <c r="G44" s="167">
        <v>-5.7136962495907824</v>
      </c>
      <c r="H44" s="167">
        <v>-5.7169514675077835</v>
      </c>
      <c r="I44" s="170">
        <v>0</v>
      </c>
      <c r="J44" s="170">
        <v>0</v>
      </c>
      <c r="K44" s="170">
        <v>0</v>
      </c>
      <c r="L44" s="170">
        <v>0</v>
      </c>
      <c r="M44" s="170">
        <v>0</v>
      </c>
      <c r="O44" s="172"/>
    </row>
    <row r="45" spans="1:15" x14ac:dyDescent="0.35">
      <c r="A45" s="119"/>
      <c r="B45" s="190"/>
      <c r="C45" s="191"/>
      <c r="D45" s="192"/>
      <c r="E45" s="193"/>
      <c r="F45" s="194"/>
      <c r="G45" s="195"/>
      <c r="H45" s="195"/>
      <c r="I45" s="195"/>
      <c r="J45" s="195"/>
      <c r="K45" s="195"/>
      <c r="L45" s="195"/>
      <c r="M45" s="195"/>
      <c r="O45" s="196"/>
    </row>
    <row r="46" spans="1:15" x14ac:dyDescent="0.35">
      <c r="A46" s="197"/>
      <c r="B46" s="145">
        <v>29</v>
      </c>
      <c r="C46" s="198"/>
      <c r="D46" s="199" t="s">
        <v>150</v>
      </c>
      <c r="E46" s="200"/>
      <c r="F46" s="201"/>
      <c r="G46" s="202">
        <v>0.18136521746231377</v>
      </c>
      <c r="H46" s="202">
        <v>-7.4218414553886558E-2</v>
      </c>
      <c r="I46" s="203">
        <v>0.11896292229930738</v>
      </c>
      <c r="J46" s="203">
        <v>6.4364137415899858E-2</v>
      </c>
      <c r="K46" s="203">
        <v>6.4747135208804707E-3</v>
      </c>
      <c r="L46" s="203">
        <v>1.473931045657717E-2</v>
      </c>
      <c r="M46" s="203">
        <v>3.8811885484796083E-2</v>
      </c>
      <c r="O46" s="204"/>
    </row>
    <row r="47" spans="1:15" x14ac:dyDescent="0.35">
      <c r="A47" s="197"/>
      <c r="B47" s="145">
        <v>30</v>
      </c>
      <c r="C47" s="198"/>
      <c r="D47" s="200" t="s">
        <v>66</v>
      </c>
      <c r="E47" s="200"/>
      <c r="F47" s="201"/>
      <c r="G47" s="205">
        <v>1.7038618421464445E-2</v>
      </c>
      <c r="H47" s="205">
        <v>1.2049378708837849E-2</v>
      </c>
      <c r="I47" s="206">
        <v>1.3022773074527099E-2</v>
      </c>
      <c r="J47" s="206">
        <v>0</v>
      </c>
      <c r="K47" s="206">
        <v>0</v>
      </c>
      <c r="L47" s="206">
        <v>0</v>
      </c>
      <c r="M47" s="206">
        <v>0</v>
      </c>
      <c r="O47" s="207"/>
    </row>
    <row r="48" spans="1:15" x14ac:dyDescent="0.35">
      <c r="A48" s="197"/>
      <c r="B48" s="145">
        <v>31</v>
      </c>
      <c r="C48" s="198"/>
      <c r="D48" s="200" t="s">
        <v>67</v>
      </c>
      <c r="E48" s="200"/>
      <c r="F48" s="201"/>
      <c r="G48" s="205">
        <v>-1.5011493617468452E-2</v>
      </c>
      <c r="H48" s="205">
        <v>-5.8920878684021183E-2</v>
      </c>
      <c r="I48" s="206">
        <v>0</v>
      </c>
      <c r="J48" s="206">
        <v>0</v>
      </c>
      <c r="K48" s="206">
        <v>0</v>
      </c>
      <c r="L48" s="206">
        <v>0</v>
      </c>
      <c r="M48" s="206">
        <v>0</v>
      </c>
      <c r="O48" s="207"/>
    </row>
    <row r="49" spans="1:15" x14ac:dyDescent="0.35">
      <c r="A49" s="197"/>
      <c r="B49" s="145">
        <v>32</v>
      </c>
      <c r="C49" s="198"/>
      <c r="D49" s="200" t="s">
        <v>68</v>
      </c>
      <c r="E49" s="200"/>
      <c r="F49" s="201"/>
      <c r="G49" s="205">
        <v>-1.0392342266309779E-2</v>
      </c>
      <c r="H49" s="205">
        <v>7.1089914529069889E-2</v>
      </c>
      <c r="I49" s="206">
        <v>-5.0000000000000001E-3</v>
      </c>
      <c r="J49" s="206">
        <v>-5.0000000000000001E-3</v>
      </c>
      <c r="K49" s="206">
        <v>-5.0000000000000001E-3</v>
      </c>
      <c r="L49" s="206">
        <v>-5.0000000000000001E-3</v>
      </c>
      <c r="M49" s="206">
        <v>-5.0000000000000001E-3</v>
      </c>
      <c r="O49" s="207"/>
    </row>
    <row r="50" spans="1:15" x14ac:dyDescent="0.35">
      <c r="A50" s="197"/>
      <c r="B50" s="145">
        <v>33</v>
      </c>
      <c r="C50" s="208"/>
      <c r="D50" s="209" t="s">
        <v>69</v>
      </c>
      <c r="E50" s="210"/>
      <c r="F50" s="197"/>
      <c r="G50" s="211">
        <v>0.17299999999999999</v>
      </c>
      <c r="H50" s="211">
        <v>-0.05</v>
      </c>
      <c r="I50" s="211">
        <v>0.12698569537383447</v>
      </c>
      <c r="J50" s="211">
        <v>5.9364137415899861E-2</v>
      </c>
      <c r="K50" s="211">
        <v>1.4747135208804706E-3</v>
      </c>
      <c r="L50" s="211">
        <v>9.7393104565771695E-3</v>
      </c>
      <c r="M50" s="211">
        <v>3.3811885484796085E-2</v>
      </c>
      <c r="O50" s="212"/>
    </row>
    <row r="51" spans="1:15" x14ac:dyDescent="0.35">
      <c r="D51" s="187"/>
      <c r="E51" s="187"/>
      <c r="F51" s="187"/>
      <c r="G51" s="162"/>
      <c r="H51" s="162"/>
      <c r="I51" s="162"/>
      <c r="J51" s="162"/>
      <c r="K51" s="162"/>
      <c r="L51" s="162"/>
      <c r="M51" s="162"/>
      <c r="O51" s="188"/>
    </row>
    <row r="52" spans="1:15" ht="18.75" customHeight="1" x14ac:dyDescent="0.35">
      <c r="A52" s="213"/>
      <c r="B52" s="213"/>
      <c r="C52" s="214"/>
      <c r="D52" s="124" t="s">
        <v>70</v>
      </c>
      <c r="E52" s="125"/>
      <c r="F52" s="126"/>
      <c r="G52" s="127"/>
      <c r="H52" s="127"/>
      <c r="I52" s="127"/>
      <c r="J52" s="127"/>
      <c r="K52" s="127"/>
      <c r="L52" s="127"/>
      <c r="M52" s="127"/>
      <c r="N52" s="128"/>
      <c r="O52" s="129"/>
    </row>
    <row r="53" spans="1:15" x14ac:dyDescent="0.35">
      <c r="D53" s="187"/>
      <c r="E53" s="187"/>
      <c r="F53" s="187"/>
      <c r="G53" s="162"/>
      <c r="H53" s="162"/>
      <c r="I53" s="162"/>
      <c r="J53" s="162"/>
      <c r="K53" s="162"/>
      <c r="L53" s="162"/>
      <c r="M53" s="162"/>
      <c r="O53" s="188"/>
    </row>
    <row r="54" spans="1:15" x14ac:dyDescent="0.35">
      <c r="B54" s="145">
        <v>34</v>
      </c>
      <c r="C54" s="198"/>
      <c r="D54" s="200" t="s">
        <v>71</v>
      </c>
      <c r="E54" s="200"/>
      <c r="F54" s="201"/>
      <c r="G54" s="215">
        <v>12525.097395818177</v>
      </c>
      <c r="H54" s="215">
        <v>12540.554889972927</v>
      </c>
      <c r="I54" s="216">
        <v>12318.721834307684</v>
      </c>
      <c r="J54" s="216">
        <v>12216.812743083967</v>
      </c>
      <c r="K54" s="216">
        <v>12115.746715208359</v>
      </c>
      <c r="L54" s="216">
        <v>12015.516776270622</v>
      </c>
      <c r="M54" s="216">
        <v>11916.116009557729</v>
      </c>
      <c r="O54" s="217" t="s">
        <v>151</v>
      </c>
    </row>
    <row r="55" spans="1:15" x14ac:dyDescent="0.35">
      <c r="B55" s="145">
        <v>35</v>
      </c>
      <c r="C55" s="198"/>
      <c r="D55" s="200" t="s">
        <v>72</v>
      </c>
      <c r="E55" s="200"/>
      <c r="F55" s="201"/>
      <c r="G55" s="218">
        <v>132.13142746095122</v>
      </c>
      <c r="H55" s="218">
        <v>131.34977191757645</v>
      </c>
      <c r="I55" s="219">
        <v>147.67613782376748</v>
      </c>
      <c r="J55" s="219">
        <v>148.86367354810278</v>
      </c>
      <c r="K55" s="219">
        <v>149.79897283380407</v>
      </c>
      <c r="L55" s="219">
        <v>151.83634439117895</v>
      </c>
      <c r="M55" s="219">
        <v>157.64082274677477</v>
      </c>
      <c r="O55" s="220"/>
    </row>
    <row r="56" spans="1:15" x14ac:dyDescent="0.35">
      <c r="B56" s="145">
        <v>36</v>
      </c>
      <c r="C56" s="198"/>
      <c r="D56" s="200" t="s">
        <v>152</v>
      </c>
      <c r="E56" s="200"/>
      <c r="F56" s="201"/>
      <c r="G56" s="218">
        <v>132.13142746095122</v>
      </c>
      <c r="H56" s="218">
        <v>127.40035763111788</v>
      </c>
      <c r="I56" s="219">
        <v>138.86800981213446</v>
      </c>
      <c r="J56" s="219">
        <v>136.97200991413678</v>
      </c>
      <c r="K56" s="219">
        <v>135.21172697376826</v>
      </c>
      <c r="L56" s="219">
        <v>134.46118872647415</v>
      </c>
      <c r="M56" s="219">
        <v>136.84453357936997</v>
      </c>
      <c r="O56" s="217" t="s">
        <v>153</v>
      </c>
    </row>
    <row r="57" spans="1:15" x14ac:dyDescent="0.35">
      <c r="B57" s="145">
        <v>37</v>
      </c>
      <c r="C57" s="198"/>
      <c r="D57" s="200" t="s">
        <v>154</v>
      </c>
      <c r="E57" s="200"/>
      <c r="F57" s="201"/>
      <c r="G57" s="221">
        <v>6.2873396637921797E-2</v>
      </c>
      <c r="H57" s="221">
        <v>-3.5805787621809415E-2</v>
      </c>
      <c r="I57" s="222">
        <v>9.0012715774477225E-2</v>
      </c>
      <c r="J57" s="222">
        <v>-1.3653251750080253E-2</v>
      </c>
      <c r="K57" s="222">
        <v>-1.285140622140224E-2</v>
      </c>
      <c r="L57" s="222">
        <v>-5.5508369288096437E-3</v>
      </c>
      <c r="M57" s="222">
        <v>1.7725150844412729E-2</v>
      </c>
      <c r="O57" s="223"/>
    </row>
    <row r="58" spans="1:15" x14ac:dyDescent="0.35">
      <c r="D58" s="120"/>
      <c r="E58" s="120"/>
      <c r="F58" s="120"/>
      <c r="G58" s="162"/>
      <c r="H58" s="162"/>
      <c r="I58" s="162"/>
      <c r="J58" s="162"/>
      <c r="K58" s="162"/>
      <c r="L58" s="162"/>
      <c r="M58" s="162"/>
      <c r="O58" s="188"/>
    </row>
    <row r="59" spans="1:15" ht="18.75" customHeight="1" x14ac:dyDescent="0.35">
      <c r="A59" s="213"/>
      <c r="B59" s="213"/>
      <c r="C59" s="214"/>
      <c r="D59" s="124" t="s">
        <v>155</v>
      </c>
      <c r="E59" s="125"/>
      <c r="F59" s="126"/>
      <c r="G59" s="127"/>
      <c r="H59" s="127"/>
      <c r="I59" s="127"/>
      <c r="J59" s="127"/>
      <c r="K59" s="127"/>
      <c r="L59" s="127"/>
      <c r="M59" s="127"/>
      <c r="N59" s="128"/>
      <c r="O59" s="129"/>
    </row>
    <row r="60" spans="1:15" x14ac:dyDescent="0.35">
      <c r="D60" s="187"/>
      <c r="E60" s="187"/>
      <c r="F60" s="187"/>
      <c r="G60" s="162"/>
      <c r="H60" s="162"/>
      <c r="I60" s="162"/>
      <c r="J60" s="162"/>
      <c r="K60" s="162"/>
      <c r="L60" s="162"/>
      <c r="M60" s="162"/>
      <c r="O60" s="188"/>
    </row>
    <row r="61" spans="1:15" ht="29" x14ac:dyDescent="0.35">
      <c r="B61" s="145">
        <v>38</v>
      </c>
      <c r="D61" s="165" t="s">
        <v>76</v>
      </c>
      <c r="E61" s="182" t="s">
        <v>77</v>
      </c>
      <c r="F61" s="161"/>
      <c r="G61" s="167">
        <v>34.299999999999997</v>
      </c>
      <c r="H61" s="167">
        <v>23.1</v>
      </c>
      <c r="I61" s="170">
        <v>26.649082144505943</v>
      </c>
      <c r="J61" s="170">
        <v>27.048024220496814</v>
      </c>
      <c r="K61" s="170">
        <v>28.841261755912335</v>
      </c>
      <c r="L61" s="170">
        <v>28.846057421421918</v>
      </c>
      <c r="M61" s="170">
        <v>29.715797182416342</v>
      </c>
      <c r="O61" s="171" t="s">
        <v>156</v>
      </c>
    </row>
    <row r="62" spans="1:15" x14ac:dyDescent="0.35">
      <c r="B62" s="145">
        <v>39</v>
      </c>
      <c r="D62" s="165" t="s">
        <v>78</v>
      </c>
      <c r="E62" s="182" t="s">
        <v>77</v>
      </c>
      <c r="F62" s="161"/>
      <c r="G62" s="167">
        <v>46.599634609532657</v>
      </c>
      <c r="H62" s="167">
        <v>31.874284910956362</v>
      </c>
      <c r="I62" s="170">
        <v>38.202583488396009</v>
      </c>
      <c r="J62" s="170">
        <v>39.627330202284</v>
      </c>
      <c r="K62" s="170">
        <v>43.073592538728008</v>
      </c>
      <c r="L62" s="170">
        <v>43.91042293683401</v>
      </c>
      <c r="M62" s="170">
        <v>43.91042293683401</v>
      </c>
      <c r="O62" s="172"/>
    </row>
    <row r="63" spans="1:15" x14ac:dyDescent="0.35">
      <c r="B63" s="145">
        <v>40</v>
      </c>
      <c r="D63" s="165" t="s">
        <v>79</v>
      </c>
      <c r="E63" s="182"/>
      <c r="F63" s="161"/>
      <c r="G63" s="167">
        <v>13.922179792105199</v>
      </c>
      <c r="H63" s="167">
        <v>-13.846369622299344</v>
      </c>
      <c r="I63" s="170">
        <v>-25.438361421798827</v>
      </c>
      <c r="J63" s="170">
        <v>0.12201334443915746</v>
      </c>
      <c r="K63" s="170">
        <v>0</v>
      </c>
      <c r="L63" s="170">
        <v>0</v>
      </c>
      <c r="M63" s="170"/>
      <c r="O63" s="172"/>
    </row>
    <row r="64" spans="1:15" x14ac:dyDescent="0.35">
      <c r="B64" s="145">
        <v>41</v>
      </c>
      <c r="D64" s="224" t="s">
        <v>80</v>
      </c>
      <c r="E64" s="225"/>
      <c r="F64" s="161"/>
      <c r="G64" s="226">
        <v>-2.5158789715471568</v>
      </c>
      <c r="H64" s="226">
        <v>9.8246152200476367</v>
      </c>
      <c r="I64" s="170">
        <v>8.886064629238744</v>
      </c>
      <c r="J64" s="170">
        <v>0.23485941023343465</v>
      </c>
      <c r="K64" s="170">
        <v>0</v>
      </c>
      <c r="L64" s="170">
        <v>0</v>
      </c>
      <c r="M64" s="170"/>
      <c r="O64" s="227"/>
    </row>
    <row r="65" spans="1:15" ht="15.5" x14ac:dyDescent="0.35">
      <c r="A65" s="173"/>
      <c r="B65" s="145">
        <v>42</v>
      </c>
      <c r="C65" s="174"/>
      <c r="D65" s="228" t="s">
        <v>81</v>
      </c>
      <c r="E65" s="229"/>
      <c r="F65" s="230"/>
      <c r="G65" s="178">
        <v>58.005935430090695</v>
      </c>
      <c r="H65" s="178">
        <v>27.852530508704657</v>
      </c>
      <c r="I65" s="178">
        <v>21.650286695835923</v>
      </c>
      <c r="J65" s="178">
        <v>39.984202956956594</v>
      </c>
      <c r="K65" s="178">
        <v>43.073592538728008</v>
      </c>
      <c r="L65" s="178">
        <v>43.91042293683401</v>
      </c>
      <c r="M65" s="178">
        <v>43.91042293683401</v>
      </c>
      <c r="O65" s="179"/>
    </row>
    <row r="66" spans="1:15" x14ac:dyDescent="0.35">
      <c r="D66" s="187"/>
      <c r="E66" s="187"/>
      <c r="F66" s="187"/>
      <c r="G66" s="162"/>
      <c r="H66" s="162"/>
      <c r="I66" s="162"/>
      <c r="J66" s="162"/>
      <c r="K66" s="162"/>
      <c r="L66" s="162"/>
      <c r="M66" s="162"/>
      <c r="O66" s="188"/>
    </row>
    <row r="67" spans="1:15" x14ac:dyDescent="0.35">
      <c r="B67" s="145">
        <v>43</v>
      </c>
      <c r="D67" s="231" t="s">
        <v>82</v>
      </c>
      <c r="E67" s="232"/>
      <c r="F67" s="161"/>
      <c r="G67" s="167">
        <v>49.322130000000001</v>
      </c>
      <c r="H67" s="167">
        <v>27.62501</v>
      </c>
      <c r="I67" s="170">
        <v>21.650286695835923</v>
      </c>
      <c r="J67" s="170">
        <v>39.984202956956594</v>
      </c>
      <c r="K67" s="170">
        <v>43.073592538728008</v>
      </c>
      <c r="L67" s="170">
        <v>43.91042293683401</v>
      </c>
      <c r="M67" s="170">
        <v>43.91042293683401</v>
      </c>
      <c r="O67" s="169" t="s">
        <v>168</v>
      </c>
    </row>
    <row r="68" spans="1:15" x14ac:dyDescent="0.35">
      <c r="B68" s="145">
        <v>44</v>
      </c>
      <c r="D68" s="231" t="s">
        <v>83</v>
      </c>
      <c r="E68" s="232"/>
      <c r="F68" s="161"/>
      <c r="G68" s="167">
        <v>-8.6838054300906933</v>
      </c>
      <c r="H68" s="167">
        <v>-0.22752050870465723</v>
      </c>
      <c r="I68" s="170">
        <v>0</v>
      </c>
      <c r="J68" s="170">
        <v>0</v>
      </c>
      <c r="K68" s="170">
        <v>0</v>
      </c>
      <c r="L68" s="170">
        <v>0</v>
      </c>
      <c r="M68" s="170">
        <v>0</v>
      </c>
      <c r="O68" s="172"/>
    </row>
    <row r="69" spans="1:15" x14ac:dyDescent="0.35">
      <c r="A69" s="119"/>
      <c r="B69" s="190"/>
      <c r="C69" s="191"/>
      <c r="D69" s="192"/>
      <c r="E69" s="193"/>
      <c r="F69" s="194"/>
      <c r="G69" s="195"/>
      <c r="H69" s="195"/>
      <c r="I69" s="195"/>
      <c r="J69" s="195"/>
      <c r="K69" s="195"/>
      <c r="L69" s="195"/>
      <c r="M69" s="195"/>
      <c r="O69" s="196"/>
    </row>
    <row r="70" spans="1:15" x14ac:dyDescent="0.35">
      <c r="A70" s="197"/>
      <c r="B70" s="145">
        <v>45</v>
      </c>
      <c r="C70" s="198"/>
      <c r="D70" s="199" t="s">
        <v>150</v>
      </c>
      <c r="E70" s="200"/>
      <c r="F70" s="201"/>
      <c r="G70" s="205">
        <v>4.3760536645517405</v>
      </c>
      <c r="H70" s="205">
        <v>-0.51983309462748362</v>
      </c>
      <c r="I70" s="206">
        <v>-0.22268151940199354</v>
      </c>
      <c r="J70" s="206">
        <v>0.84682094600839153</v>
      </c>
      <c r="K70" s="206">
        <v>7.7265253607710305E-2</v>
      </c>
      <c r="L70" s="206">
        <v>1.9427922046520774E-2</v>
      </c>
      <c r="M70" s="206">
        <v>0</v>
      </c>
      <c r="O70" s="171" t="s">
        <v>157</v>
      </c>
    </row>
    <row r="71" spans="1:15" x14ac:dyDescent="0.35">
      <c r="A71" s="197"/>
      <c r="B71" s="145">
        <v>46</v>
      </c>
      <c r="C71" s="198"/>
      <c r="D71" s="200" t="s">
        <v>66</v>
      </c>
      <c r="E71" s="200"/>
      <c r="F71" s="201"/>
      <c r="G71" s="205">
        <v>0.20619190173356708</v>
      </c>
      <c r="H71" s="205">
        <v>0.1497054631686183</v>
      </c>
      <c r="I71" s="206">
        <v>8.1687553895166201E-3</v>
      </c>
      <c r="J71" s="206">
        <v>0</v>
      </c>
      <c r="K71" s="206">
        <v>0</v>
      </c>
      <c r="L71" s="206">
        <v>0</v>
      </c>
      <c r="M71" s="206">
        <v>0</v>
      </c>
      <c r="O71" s="207"/>
    </row>
    <row r="72" spans="1:15" x14ac:dyDescent="0.35">
      <c r="A72" s="197"/>
      <c r="B72" s="145">
        <v>47</v>
      </c>
      <c r="C72" s="198"/>
      <c r="D72" s="200" t="s">
        <v>67</v>
      </c>
      <c r="E72" s="200"/>
      <c r="F72" s="201"/>
      <c r="G72" s="205">
        <v>-1.5011493617468452E-2</v>
      </c>
      <c r="H72" s="205">
        <v>-5.8920878684021183E-2</v>
      </c>
      <c r="I72" s="206">
        <v>0</v>
      </c>
      <c r="J72" s="206">
        <v>0</v>
      </c>
      <c r="K72" s="206">
        <v>0</v>
      </c>
      <c r="L72" s="206">
        <v>0</v>
      </c>
      <c r="M72" s="206">
        <v>0</v>
      </c>
      <c r="O72" s="207"/>
    </row>
    <row r="73" spans="1:15" x14ac:dyDescent="0.35">
      <c r="A73" s="197"/>
      <c r="B73" s="145">
        <v>48</v>
      </c>
      <c r="C73" s="198"/>
      <c r="D73" s="200" t="s">
        <v>68</v>
      </c>
      <c r="E73" s="200"/>
      <c r="F73" s="201"/>
      <c r="G73" s="205">
        <v>-6.2340726678398184E-3</v>
      </c>
      <c r="H73" s="205">
        <v>3.0485101428864847E-3</v>
      </c>
      <c r="I73" s="205">
        <v>-5.0000000000000001E-3</v>
      </c>
      <c r="J73" s="205">
        <v>-5.0000000000000001E-3</v>
      </c>
      <c r="K73" s="205">
        <v>-5.0000000000000001E-3</v>
      </c>
      <c r="L73" s="205">
        <v>-5.0000000000000001E-3</v>
      </c>
      <c r="M73" s="205">
        <v>-5.0000000000000001E-3</v>
      </c>
      <c r="O73" s="207"/>
    </row>
    <row r="74" spans="1:15" x14ac:dyDescent="0.35">
      <c r="A74" s="119"/>
      <c r="B74" s="145">
        <v>49</v>
      </c>
      <c r="C74" s="208"/>
      <c r="D74" s="233" t="s">
        <v>84</v>
      </c>
      <c r="E74" s="229"/>
      <c r="F74" s="197"/>
      <c r="G74" s="211">
        <v>4.5609999999999999</v>
      </c>
      <c r="H74" s="211">
        <v>-0.42599999999999999</v>
      </c>
      <c r="I74" s="211">
        <v>-0.21951276401247694</v>
      </c>
      <c r="J74" s="211">
        <v>0.84182094600839152</v>
      </c>
      <c r="K74" s="211">
        <v>7.22652536077103E-2</v>
      </c>
      <c r="L74" s="211">
        <v>1.4427922046520773E-2</v>
      </c>
      <c r="M74" s="211">
        <v>-5.0000000000000001E-3</v>
      </c>
      <c r="O74" s="212"/>
    </row>
    <row r="75" spans="1:15" x14ac:dyDescent="0.35">
      <c r="D75" s="187"/>
      <c r="E75" s="187"/>
      <c r="F75" s="187"/>
      <c r="G75" s="162"/>
      <c r="H75" s="162"/>
      <c r="I75" s="162"/>
      <c r="J75" s="162"/>
      <c r="K75" s="162"/>
      <c r="L75" s="162"/>
      <c r="M75" s="162"/>
      <c r="O75" s="188"/>
    </row>
    <row r="76" spans="1:15" ht="18.75" customHeight="1" x14ac:dyDescent="0.35">
      <c r="A76" s="213"/>
      <c r="B76" s="213"/>
      <c r="C76" s="214"/>
      <c r="D76" s="124" t="s">
        <v>158</v>
      </c>
      <c r="E76" s="125"/>
      <c r="F76" s="126"/>
      <c r="G76" s="127"/>
      <c r="H76" s="127"/>
      <c r="I76" s="127"/>
      <c r="J76" s="127"/>
      <c r="K76" s="127"/>
      <c r="L76" s="127"/>
      <c r="M76" s="127"/>
      <c r="N76" s="128"/>
      <c r="O76" s="129"/>
    </row>
    <row r="77" spans="1:15" x14ac:dyDescent="0.35">
      <c r="D77" s="187"/>
      <c r="E77" s="187"/>
      <c r="F77" s="187"/>
      <c r="G77" s="162"/>
      <c r="H77" s="162"/>
      <c r="I77" s="162"/>
      <c r="J77" s="162"/>
      <c r="K77" s="162"/>
      <c r="L77" s="162"/>
      <c r="M77" s="162"/>
      <c r="O77" s="188"/>
    </row>
    <row r="78" spans="1:15" x14ac:dyDescent="0.35">
      <c r="B78" s="145">
        <v>50</v>
      </c>
      <c r="D78" s="231" t="s">
        <v>86</v>
      </c>
      <c r="E78" s="232"/>
      <c r="F78" s="161"/>
      <c r="G78" s="167">
        <v>416.18417740950008</v>
      </c>
      <c r="H78" s="167">
        <v>411.14394395880311</v>
      </c>
      <c r="I78" s="170">
        <v>469.57049125341985</v>
      </c>
      <c r="J78" s="170">
        <v>482.85357664577026</v>
      </c>
      <c r="K78" s="170">
        <v>483.14941190481977</v>
      </c>
      <c r="L78" s="170">
        <v>490.0687457386</v>
      </c>
      <c r="M78" s="170">
        <v>510.79348408449755</v>
      </c>
      <c r="O78" s="171"/>
    </row>
    <row r="79" spans="1:15" x14ac:dyDescent="0.35">
      <c r="B79" s="145">
        <v>51</v>
      </c>
      <c r="D79" s="231" t="s">
        <v>87</v>
      </c>
      <c r="E79" s="232"/>
      <c r="F79" s="161"/>
      <c r="G79" s="167">
        <v>419.15428658999997</v>
      </c>
      <c r="H79" s="167">
        <v>405.65451300000001</v>
      </c>
      <c r="I79" s="170">
        <v>469.57049125341985</v>
      </c>
      <c r="J79" s="170">
        <v>482.85357664577026</v>
      </c>
      <c r="K79" s="170">
        <v>483.14941190481977</v>
      </c>
      <c r="L79" s="170">
        <v>490.0687457386</v>
      </c>
      <c r="M79" s="170">
        <v>510.79348408449755</v>
      </c>
      <c r="O79" s="172"/>
    </row>
    <row r="80" spans="1:15" x14ac:dyDescent="0.35">
      <c r="B80" s="145">
        <v>52</v>
      </c>
      <c r="D80" s="231" t="s">
        <v>88</v>
      </c>
      <c r="E80" s="232"/>
      <c r="F80" s="161"/>
      <c r="G80" s="167">
        <v>2.9701091804998896</v>
      </c>
      <c r="H80" s="167">
        <v>-5.4894309588030978</v>
      </c>
      <c r="I80" s="170">
        <v>0</v>
      </c>
      <c r="J80" s="170">
        <v>0</v>
      </c>
      <c r="K80" s="170">
        <v>0</v>
      </c>
      <c r="L80" s="170">
        <v>0</v>
      </c>
      <c r="M80" s="170">
        <v>0</v>
      </c>
      <c r="O80" s="172"/>
    </row>
    <row r="81" spans="1:16" x14ac:dyDescent="0.35">
      <c r="A81" s="119"/>
      <c r="B81" s="190"/>
      <c r="C81" s="191"/>
      <c r="D81" s="192"/>
      <c r="E81" s="193"/>
      <c r="F81" s="194"/>
      <c r="G81" s="195"/>
      <c r="H81" s="195"/>
      <c r="I81" s="195"/>
      <c r="J81" s="195"/>
      <c r="K81" s="195"/>
      <c r="L81" s="195"/>
      <c r="M81" s="195"/>
      <c r="O81" s="196"/>
    </row>
    <row r="82" spans="1:16" x14ac:dyDescent="0.35">
      <c r="A82" s="197"/>
      <c r="B82" s="234">
        <v>53</v>
      </c>
      <c r="C82" s="198"/>
      <c r="D82" s="200" t="s">
        <v>65</v>
      </c>
      <c r="E82" s="200"/>
      <c r="F82" s="201"/>
      <c r="G82" s="235">
        <v>8.6706139017326711E-2</v>
      </c>
      <c r="H82" s="235">
        <v>-1.2110584025729731E-2</v>
      </c>
      <c r="I82" s="154">
        <v>0.14210727934368195</v>
      </c>
      <c r="J82" s="154">
        <v>2.8287734514351737E-2</v>
      </c>
      <c r="K82" s="154">
        <v>6.1268109704104567E-4</v>
      </c>
      <c r="L82" s="154">
        <v>1.4321312751889081E-2</v>
      </c>
      <c r="M82" s="154">
        <v>4.228945127823347E-2</v>
      </c>
      <c r="O82" s="236"/>
    </row>
    <row r="83" spans="1:16" x14ac:dyDescent="0.35">
      <c r="A83" s="197"/>
      <c r="B83" s="234">
        <v>54</v>
      </c>
      <c r="C83" s="198"/>
      <c r="D83" s="200" t="s">
        <v>66</v>
      </c>
      <c r="E83" s="200"/>
      <c r="F83" s="201"/>
      <c r="G83" s="235">
        <v>-5.4952113831161437E-3</v>
      </c>
      <c r="H83" s="235">
        <v>-7.136525946245865E-3</v>
      </c>
      <c r="I83" s="154">
        <v>1.3351603591546864E-2</v>
      </c>
      <c r="J83" s="154">
        <v>0</v>
      </c>
      <c r="K83" s="154">
        <v>0</v>
      </c>
      <c r="L83" s="154">
        <v>0</v>
      </c>
      <c r="M83" s="154">
        <v>0</v>
      </c>
      <c r="O83" s="236"/>
    </row>
    <row r="84" spans="1:16" x14ac:dyDescent="0.35">
      <c r="A84" s="197"/>
      <c r="B84" s="234">
        <v>55</v>
      </c>
      <c r="C84" s="198"/>
      <c r="D84" s="200" t="s">
        <v>67</v>
      </c>
      <c r="E84" s="200"/>
      <c r="F84" s="201"/>
      <c r="G84" s="235">
        <v>-1.5011493617468452E-2</v>
      </c>
      <c r="H84" s="235">
        <v>-5.8920878684021183E-2</v>
      </c>
      <c r="I84" s="154">
        <v>0</v>
      </c>
      <c r="J84" s="154">
        <v>0</v>
      </c>
      <c r="K84" s="154">
        <v>0</v>
      </c>
      <c r="L84" s="154">
        <v>0</v>
      </c>
      <c r="M84" s="154">
        <v>0</v>
      </c>
      <c r="O84" s="236"/>
    </row>
    <row r="85" spans="1:16" x14ac:dyDescent="0.35">
      <c r="A85" s="197"/>
      <c r="B85" s="234">
        <v>56</v>
      </c>
      <c r="C85" s="198"/>
      <c r="D85" s="200" t="s">
        <v>68</v>
      </c>
      <c r="E85" s="200"/>
      <c r="F85" s="201"/>
      <c r="G85" s="205">
        <v>5.8005659832578854E-3</v>
      </c>
      <c r="H85" s="205">
        <v>7.2167988655996773E-2</v>
      </c>
      <c r="I85" s="154">
        <v>5.0000000000000001E-3</v>
      </c>
      <c r="J85" s="154">
        <v>5.0000000000000001E-3</v>
      </c>
      <c r="K85" s="154">
        <v>5.0000000000000001E-3</v>
      </c>
      <c r="L85" s="154">
        <v>5.0000000000000001E-3</v>
      </c>
      <c r="M85" s="154">
        <v>5.0000000000000001E-3</v>
      </c>
      <c r="O85" s="236"/>
    </row>
    <row r="86" spans="1:16" x14ac:dyDescent="0.35">
      <c r="A86" s="119"/>
      <c r="B86" s="234">
        <v>57</v>
      </c>
      <c r="C86" s="208"/>
      <c r="D86" s="237" t="s">
        <v>89</v>
      </c>
      <c r="E86" s="238"/>
      <c r="F86" s="239"/>
      <c r="G86" s="240">
        <v>7.1999999999999995E-2</v>
      </c>
      <c r="H86" s="240">
        <v>-6.0000000000000001E-3</v>
      </c>
      <c r="I86" s="240">
        <v>0.16045888293522881</v>
      </c>
      <c r="J86" s="240">
        <v>3.3287734514351734E-2</v>
      </c>
      <c r="K86" s="240">
        <v>5.6126810970410458E-3</v>
      </c>
      <c r="L86" s="240">
        <v>1.9321312751889082E-2</v>
      </c>
      <c r="M86" s="240">
        <v>4.7289451278233467E-2</v>
      </c>
      <c r="O86" s="241"/>
    </row>
    <row r="87" spans="1:16" x14ac:dyDescent="0.35">
      <c r="B87" s="242"/>
      <c r="C87" s="243"/>
      <c r="D87" s="243"/>
      <c r="E87" s="243"/>
      <c r="F87" s="243"/>
      <c r="G87" s="244"/>
      <c r="H87" s="244"/>
      <c r="I87" s="244"/>
      <c r="J87" s="244"/>
      <c r="K87" s="244"/>
      <c r="L87" s="244"/>
      <c r="M87" s="244"/>
      <c r="O87" s="188"/>
    </row>
    <row r="88" spans="1:16" ht="18.75" customHeight="1" x14ac:dyDescent="0.35">
      <c r="A88" s="213"/>
      <c r="B88" s="213"/>
      <c r="C88" s="214"/>
      <c r="D88" s="124" t="s">
        <v>159</v>
      </c>
      <c r="E88" s="125"/>
      <c r="F88" s="126"/>
      <c r="G88" s="127"/>
      <c r="H88" s="127"/>
      <c r="I88" s="127"/>
      <c r="J88" s="127"/>
      <c r="K88" s="127"/>
      <c r="L88" s="127"/>
      <c r="M88" s="127"/>
      <c r="N88" s="128"/>
      <c r="O88" s="129"/>
    </row>
    <row r="89" spans="1:16" x14ac:dyDescent="0.35">
      <c r="D89" s="187"/>
      <c r="E89" s="187"/>
      <c r="F89" s="187"/>
      <c r="G89" s="162"/>
      <c r="H89" s="162"/>
      <c r="I89" s="162"/>
      <c r="J89" s="162"/>
      <c r="K89" s="162"/>
      <c r="L89" s="162"/>
      <c r="M89" s="162"/>
      <c r="N89" s="245"/>
      <c r="O89" s="188"/>
      <c r="P89" s="245"/>
    </row>
    <row r="90" spans="1:16" ht="15.5" x14ac:dyDescent="0.35">
      <c r="A90" s="246"/>
      <c r="B90" s="246"/>
      <c r="C90" s="247"/>
      <c r="D90" s="134" t="s">
        <v>2</v>
      </c>
      <c r="E90" s="135" t="s">
        <v>91</v>
      </c>
      <c r="F90" s="136"/>
      <c r="G90" s="248"/>
      <c r="H90" s="248"/>
      <c r="I90" s="248"/>
      <c r="J90" s="249"/>
      <c r="K90" s="249"/>
      <c r="L90" s="249"/>
      <c r="M90" s="249"/>
      <c r="N90" s="250"/>
      <c r="O90" s="179"/>
      <c r="P90" s="250"/>
    </row>
    <row r="91" spans="1:16" x14ac:dyDescent="0.35">
      <c r="D91" s="187"/>
      <c r="E91" s="187"/>
      <c r="F91" s="187"/>
      <c r="G91" s="162"/>
      <c r="H91" s="162"/>
      <c r="I91" s="162"/>
      <c r="J91" s="162"/>
      <c r="K91" s="162"/>
      <c r="L91" s="162"/>
      <c r="M91" s="162"/>
      <c r="N91" s="245"/>
      <c r="O91" s="188"/>
      <c r="P91" s="245"/>
    </row>
    <row r="92" spans="1:16" x14ac:dyDescent="0.35">
      <c r="A92" s="151"/>
      <c r="B92" s="145">
        <v>58</v>
      </c>
      <c r="C92" s="152"/>
      <c r="D92" s="146" t="s">
        <v>92</v>
      </c>
      <c r="E92" s="147" t="s">
        <v>93</v>
      </c>
      <c r="F92" s="148"/>
      <c r="G92" s="153">
        <v>1.5800000000000002E-2</v>
      </c>
      <c r="H92" s="153">
        <v>1.09E-2</v>
      </c>
      <c r="I92" s="154"/>
      <c r="J92" s="154"/>
      <c r="K92" s="154"/>
      <c r="L92" s="154"/>
      <c r="M92" s="154"/>
      <c r="N92" s="251"/>
      <c r="O92" s="155"/>
      <c r="P92" s="251"/>
    </row>
    <row r="93" spans="1:16" x14ac:dyDescent="0.35">
      <c r="A93" s="151"/>
      <c r="B93" s="145">
        <v>59</v>
      </c>
      <c r="C93" s="152"/>
      <c r="D93" s="146" t="s">
        <v>94</v>
      </c>
      <c r="E93" s="147" t="s">
        <v>95</v>
      </c>
      <c r="F93" s="148"/>
      <c r="G93" s="153">
        <v>0.19</v>
      </c>
      <c r="H93" s="153">
        <v>0.19</v>
      </c>
      <c r="I93" s="154"/>
      <c r="J93" s="154"/>
      <c r="K93" s="154"/>
      <c r="L93" s="154"/>
      <c r="M93" s="154"/>
      <c r="N93" s="251"/>
      <c r="O93" s="155"/>
      <c r="P93" s="251"/>
    </row>
    <row r="94" spans="1:16" x14ac:dyDescent="0.35">
      <c r="D94" s="187"/>
      <c r="E94" s="187"/>
      <c r="F94" s="187"/>
      <c r="G94" s="162"/>
      <c r="H94" s="162"/>
      <c r="I94" s="162"/>
      <c r="J94" s="162"/>
      <c r="K94" s="162"/>
      <c r="L94" s="162"/>
      <c r="M94" s="162"/>
      <c r="N94" s="251"/>
      <c r="O94" s="188"/>
      <c r="P94" s="245"/>
    </row>
    <row r="95" spans="1:16" ht="29" x14ac:dyDescent="0.35">
      <c r="B95" s="145">
        <v>60</v>
      </c>
      <c r="D95" s="165" t="s">
        <v>96</v>
      </c>
      <c r="E95" s="181" t="s">
        <v>97</v>
      </c>
      <c r="F95" s="161"/>
      <c r="G95" s="167">
        <v>-16.71676460356008</v>
      </c>
      <c r="H95" s="167">
        <v>-19.876269872080982</v>
      </c>
      <c r="I95" s="170"/>
      <c r="J95" s="170"/>
      <c r="K95" s="170"/>
      <c r="L95" s="170"/>
      <c r="M95" s="170"/>
      <c r="N95" s="251"/>
      <c r="O95" s="172" t="s">
        <v>160</v>
      </c>
      <c r="P95" s="245"/>
    </row>
    <row r="96" spans="1:16" x14ac:dyDescent="0.35">
      <c r="B96" s="145">
        <v>61</v>
      </c>
      <c r="D96" s="165" t="s">
        <v>98</v>
      </c>
      <c r="E96" s="166" t="s">
        <v>99</v>
      </c>
      <c r="F96" s="161"/>
      <c r="G96" s="167">
        <v>-1.3475861472429642</v>
      </c>
      <c r="H96" s="167">
        <v>-1.8671000011354799</v>
      </c>
      <c r="I96" s="170"/>
      <c r="J96" s="170"/>
      <c r="K96" s="170"/>
      <c r="L96" s="170"/>
      <c r="M96" s="170"/>
      <c r="N96" s="251"/>
      <c r="O96" s="171" t="s">
        <v>161</v>
      </c>
      <c r="P96" s="245"/>
    </row>
    <row r="97" spans="1:16" ht="72.5" x14ac:dyDescent="0.35">
      <c r="B97" s="145">
        <v>62</v>
      </c>
      <c r="D97" s="165" t="s">
        <v>100</v>
      </c>
      <c r="E97" s="166" t="s">
        <v>101</v>
      </c>
      <c r="F97" s="161"/>
      <c r="G97" s="167">
        <v>-12.728026830145097</v>
      </c>
      <c r="H97" s="167">
        <v>-7.1671540427246399</v>
      </c>
      <c r="I97" s="170"/>
      <c r="J97" s="170"/>
      <c r="K97" s="170"/>
      <c r="L97" s="170"/>
      <c r="M97" s="170"/>
      <c r="N97" s="251"/>
      <c r="O97" s="252" t="s">
        <v>162</v>
      </c>
      <c r="P97" s="245"/>
    </row>
    <row r="98" spans="1:16" x14ac:dyDescent="0.35">
      <c r="B98" s="145">
        <v>63</v>
      </c>
      <c r="D98" s="165" t="s">
        <v>102</v>
      </c>
      <c r="E98" s="166" t="s">
        <v>103</v>
      </c>
      <c r="F98" s="161"/>
      <c r="G98" s="167">
        <v>1.1868416468493592</v>
      </c>
      <c r="H98" s="167">
        <v>0.72791037396473257</v>
      </c>
      <c r="I98" s="170"/>
      <c r="J98" s="170"/>
      <c r="K98" s="170"/>
      <c r="L98" s="170"/>
      <c r="M98" s="170"/>
      <c r="N98" s="251"/>
      <c r="O98" s="172"/>
      <c r="P98" s="245"/>
    </row>
    <row r="99" spans="1:16" x14ac:dyDescent="0.35">
      <c r="B99" s="145">
        <v>64</v>
      </c>
      <c r="D99" s="165" t="s">
        <v>104</v>
      </c>
      <c r="E99" s="166" t="s">
        <v>105</v>
      </c>
      <c r="F99" s="161"/>
      <c r="G99" s="167">
        <v>5.3299687927221832E-2</v>
      </c>
      <c r="H99" s="167">
        <v>3.8166155091403198E-2</v>
      </c>
      <c r="I99" s="170"/>
      <c r="J99" s="170"/>
      <c r="K99" s="170"/>
      <c r="L99" s="170"/>
      <c r="M99" s="170"/>
      <c r="N99" s="251"/>
      <c r="O99" s="172"/>
      <c r="P99" s="245"/>
    </row>
    <row r="100" spans="1:16" x14ac:dyDescent="0.35">
      <c r="A100" s="119"/>
      <c r="B100" s="145">
        <v>65</v>
      </c>
      <c r="C100" s="208"/>
      <c r="D100" s="233" t="s">
        <v>106</v>
      </c>
      <c r="E100" s="229"/>
      <c r="F100" s="197"/>
      <c r="G100" s="178">
        <v>-29.55223624617156</v>
      </c>
      <c r="H100" s="178">
        <v>-28.144447386884966</v>
      </c>
      <c r="I100" s="178"/>
      <c r="J100" s="178"/>
      <c r="K100" s="178"/>
      <c r="L100" s="178"/>
      <c r="M100" s="178"/>
      <c r="N100" s="251"/>
      <c r="O100" s="179"/>
      <c r="P100" s="253"/>
    </row>
    <row r="101" spans="1:16" x14ac:dyDescent="0.35">
      <c r="B101" s="145">
        <v>66</v>
      </c>
      <c r="C101" s="119"/>
      <c r="D101" s="165" t="s">
        <v>107</v>
      </c>
      <c r="E101" s="166" t="s">
        <v>108</v>
      </c>
      <c r="F101" s="161"/>
      <c r="G101" s="167">
        <v>0.18547096274903652</v>
      </c>
      <c r="H101" s="167">
        <v>0.19</v>
      </c>
      <c r="I101" s="254"/>
      <c r="J101" s="254"/>
      <c r="K101" s="254"/>
      <c r="L101" s="254"/>
      <c r="M101" s="254"/>
      <c r="N101" s="251"/>
      <c r="O101" s="172"/>
      <c r="P101" s="253"/>
    </row>
    <row r="102" spans="1:16" x14ac:dyDescent="0.35">
      <c r="B102" s="145">
        <v>67</v>
      </c>
      <c r="C102" s="118"/>
      <c r="D102" s="165" t="s">
        <v>109</v>
      </c>
      <c r="E102" s="166" t="s">
        <v>110</v>
      </c>
      <c r="F102" s="161"/>
      <c r="G102" s="167">
        <v>1.0925200129875634</v>
      </c>
      <c r="H102" s="167">
        <v>1.1383915403299034</v>
      </c>
      <c r="I102" s="254"/>
      <c r="J102" s="254"/>
      <c r="K102" s="254"/>
      <c r="L102" s="254"/>
      <c r="M102" s="254"/>
      <c r="N102" s="251"/>
      <c r="O102" s="172"/>
      <c r="P102" s="245"/>
    </row>
    <row r="103" spans="1:16" x14ac:dyDescent="0.35">
      <c r="B103" s="145">
        <v>68</v>
      </c>
      <c r="C103" s="118"/>
      <c r="D103" s="165" t="s">
        <v>111</v>
      </c>
      <c r="E103" s="166" t="s">
        <v>112</v>
      </c>
      <c r="F103" s="161"/>
      <c r="G103" s="167">
        <v>0</v>
      </c>
      <c r="H103" s="167">
        <v>0</v>
      </c>
      <c r="I103" s="254"/>
      <c r="J103" s="254"/>
      <c r="K103" s="254"/>
      <c r="L103" s="254"/>
      <c r="M103" s="254"/>
      <c r="N103" s="251"/>
      <c r="O103" s="172"/>
      <c r="P103" s="245"/>
    </row>
    <row r="104" spans="1:16" x14ac:dyDescent="0.35">
      <c r="B104" s="145">
        <v>69</v>
      </c>
      <c r="C104" s="118"/>
      <c r="D104" s="165" t="s">
        <v>113</v>
      </c>
      <c r="E104" s="166" t="s">
        <v>114</v>
      </c>
      <c r="F104" s="161"/>
      <c r="G104" s="167">
        <v>0</v>
      </c>
      <c r="H104" s="167">
        <v>0</v>
      </c>
      <c r="I104" s="254"/>
      <c r="J104" s="254"/>
      <c r="K104" s="254"/>
      <c r="L104" s="254"/>
      <c r="M104" s="254"/>
      <c r="N104" s="251"/>
      <c r="O104" s="172"/>
    </row>
    <row r="105" spans="1:16" x14ac:dyDescent="0.35">
      <c r="A105" s="119"/>
      <c r="B105" s="145">
        <v>70</v>
      </c>
      <c r="C105" s="208"/>
      <c r="D105" s="233" t="s">
        <v>115</v>
      </c>
      <c r="E105" s="229"/>
      <c r="F105" s="197"/>
      <c r="G105" s="178">
        <v>1.2779909757365999</v>
      </c>
      <c r="H105" s="178">
        <v>1.3283915403299034</v>
      </c>
      <c r="I105" s="178"/>
      <c r="J105" s="178"/>
      <c r="K105" s="178"/>
      <c r="L105" s="178"/>
      <c r="M105" s="178"/>
      <c r="N105" s="251"/>
      <c r="O105" s="179"/>
    </row>
    <row r="106" spans="1:16" x14ac:dyDescent="0.35">
      <c r="A106" s="119"/>
      <c r="B106" s="145">
        <v>71</v>
      </c>
      <c r="C106" s="208"/>
      <c r="D106" s="233" t="s">
        <v>116</v>
      </c>
      <c r="E106" s="229"/>
      <c r="F106" s="197"/>
      <c r="G106" s="178">
        <v>-5.9769320207863634</v>
      </c>
      <c r="H106" s="178">
        <v>-4.7028388688781106</v>
      </c>
      <c r="I106" s="178"/>
      <c r="J106" s="178"/>
      <c r="K106" s="178"/>
      <c r="L106" s="178"/>
      <c r="M106" s="178"/>
      <c r="N106" s="251"/>
      <c r="O106" s="179"/>
    </row>
    <row r="107" spans="1:16" x14ac:dyDescent="0.35">
      <c r="B107" s="145">
        <v>72</v>
      </c>
      <c r="D107" s="165" t="s">
        <v>117</v>
      </c>
      <c r="E107" s="166" t="s">
        <v>118</v>
      </c>
      <c r="F107" s="161"/>
      <c r="G107" s="167">
        <v>10.063401233166417</v>
      </c>
      <c r="H107" s="167">
        <v>0.30628226642943446</v>
      </c>
      <c r="I107" s="170"/>
      <c r="J107" s="170"/>
      <c r="K107" s="170"/>
      <c r="L107" s="170"/>
      <c r="M107" s="170"/>
      <c r="N107" s="251"/>
      <c r="O107" s="171"/>
    </row>
    <row r="108" spans="1:16" x14ac:dyDescent="0.35">
      <c r="B108" s="145">
        <v>73</v>
      </c>
      <c r="D108" s="165" t="s">
        <v>119</v>
      </c>
      <c r="E108" s="166" t="s">
        <v>120</v>
      </c>
      <c r="F108" s="161"/>
      <c r="G108" s="167">
        <v>0</v>
      </c>
      <c r="H108" s="167">
        <v>0</v>
      </c>
      <c r="I108" s="170"/>
      <c r="J108" s="170"/>
      <c r="K108" s="170"/>
      <c r="L108" s="170"/>
      <c r="M108" s="170"/>
      <c r="N108" s="251"/>
      <c r="O108" s="172"/>
    </row>
    <row r="109" spans="1:16" x14ac:dyDescent="0.35">
      <c r="B109" s="145">
        <v>74</v>
      </c>
      <c r="D109" s="165" t="s">
        <v>121</v>
      </c>
      <c r="E109" s="166" t="s">
        <v>122</v>
      </c>
      <c r="F109" s="161"/>
      <c r="G109" s="167">
        <v>0</v>
      </c>
      <c r="H109" s="167">
        <v>0</v>
      </c>
      <c r="I109" s="170"/>
      <c r="J109" s="170"/>
      <c r="K109" s="170"/>
      <c r="L109" s="170"/>
      <c r="M109" s="170"/>
      <c r="N109" s="251"/>
      <c r="O109" s="172"/>
    </row>
    <row r="110" spans="1:16" x14ac:dyDescent="0.35">
      <c r="B110" s="145">
        <v>75</v>
      </c>
      <c r="D110" s="165" t="s">
        <v>123</v>
      </c>
      <c r="E110" s="166" t="s">
        <v>124</v>
      </c>
      <c r="F110" s="161"/>
      <c r="G110" s="167">
        <v>0</v>
      </c>
      <c r="H110" s="167">
        <v>0</v>
      </c>
      <c r="I110" s="170"/>
      <c r="J110" s="170"/>
      <c r="K110" s="170"/>
      <c r="L110" s="170"/>
      <c r="M110" s="170"/>
      <c r="N110" s="251"/>
      <c r="O110" s="172"/>
    </row>
    <row r="111" spans="1:16" x14ac:dyDescent="0.35">
      <c r="B111" s="145">
        <v>76</v>
      </c>
      <c r="D111" s="165" t="s">
        <v>125</v>
      </c>
      <c r="E111" s="166" t="s">
        <v>126</v>
      </c>
      <c r="F111" s="161"/>
      <c r="G111" s="167">
        <v>0</v>
      </c>
      <c r="H111" s="167">
        <v>0</v>
      </c>
      <c r="I111" s="170"/>
      <c r="J111" s="170"/>
      <c r="K111" s="170"/>
      <c r="L111" s="170"/>
      <c r="M111" s="170"/>
      <c r="N111" s="251"/>
      <c r="O111" s="172"/>
    </row>
    <row r="112" spans="1:16" x14ac:dyDescent="0.35">
      <c r="B112" s="145">
        <v>77</v>
      </c>
      <c r="D112" s="165" t="s">
        <v>127</v>
      </c>
      <c r="E112" s="166" t="s">
        <v>128</v>
      </c>
      <c r="F112" s="161"/>
      <c r="G112" s="167">
        <v>0.21929872713178611</v>
      </c>
      <c r="H112" s="167">
        <v>0.31987804253486729</v>
      </c>
      <c r="I112" s="170"/>
      <c r="J112" s="170"/>
      <c r="K112" s="170"/>
      <c r="L112" s="170"/>
      <c r="M112" s="170"/>
      <c r="N112" s="251"/>
      <c r="O112" s="172"/>
    </row>
    <row r="113" spans="1:15" x14ac:dyDescent="0.35">
      <c r="B113" s="145">
        <v>78</v>
      </c>
      <c r="D113" s="165" t="s">
        <v>129</v>
      </c>
      <c r="E113" s="166" t="s">
        <v>130</v>
      </c>
      <c r="F113" s="161"/>
      <c r="G113" s="167">
        <v>-1.9132192187035457</v>
      </c>
      <c r="H113" s="167">
        <v>-2.3419144238520175</v>
      </c>
      <c r="I113" s="170"/>
      <c r="J113" s="170"/>
      <c r="K113" s="170"/>
      <c r="L113" s="170"/>
      <c r="M113" s="170"/>
      <c r="N113" s="251"/>
      <c r="O113" s="172"/>
    </row>
    <row r="114" spans="1:15" x14ac:dyDescent="0.35">
      <c r="B114" s="145">
        <v>79</v>
      </c>
      <c r="D114" s="165" t="s">
        <v>131</v>
      </c>
      <c r="E114" s="166" t="s">
        <v>132</v>
      </c>
      <c r="F114" s="161"/>
      <c r="G114" s="167">
        <v>-0.23486418346607252</v>
      </c>
      <c r="H114" s="167">
        <v>-0.22878615710183048</v>
      </c>
      <c r="I114" s="170"/>
      <c r="J114" s="170"/>
      <c r="K114" s="170"/>
      <c r="L114" s="170"/>
      <c r="M114" s="170"/>
      <c r="N114" s="251"/>
      <c r="O114" s="172"/>
    </row>
    <row r="115" spans="1:15" x14ac:dyDescent="0.35">
      <c r="B115" s="145">
        <v>80</v>
      </c>
      <c r="D115" s="165" t="s">
        <v>133</v>
      </c>
      <c r="E115" s="166" t="s">
        <v>134</v>
      </c>
      <c r="F115" s="161"/>
      <c r="G115" s="167">
        <v>0</v>
      </c>
      <c r="H115" s="167">
        <v>0</v>
      </c>
      <c r="I115" s="170"/>
      <c r="J115" s="170"/>
      <c r="K115" s="170"/>
      <c r="L115" s="170"/>
      <c r="M115" s="170"/>
      <c r="N115" s="251"/>
      <c r="O115" s="172"/>
    </row>
    <row r="116" spans="1:15" x14ac:dyDescent="0.35">
      <c r="B116" s="145">
        <v>81</v>
      </c>
      <c r="D116" s="165" t="s">
        <v>135</v>
      </c>
      <c r="E116" s="166" t="s">
        <v>136</v>
      </c>
      <c r="F116" s="161"/>
      <c r="G116" s="167">
        <v>11.240049329577573</v>
      </c>
      <c r="H116" s="167">
        <v>0</v>
      </c>
      <c r="I116" s="170"/>
      <c r="J116" s="170"/>
      <c r="K116" s="170"/>
      <c r="L116" s="170"/>
      <c r="M116" s="170"/>
      <c r="N116" s="251"/>
      <c r="O116" s="172"/>
    </row>
    <row r="117" spans="1:15" x14ac:dyDescent="0.35">
      <c r="B117" s="145">
        <v>82</v>
      </c>
      <c r="D117" s="165" t="s">
        <v>137</v>
      </c>
      <c r="E117" s="166" t="s">
        <v>138</v>
      </c>
      <c r="F117" s="161"/>
      <c r="G117" s="167">
        <v>-0.11681854317987471</v>
      </c>
      <c r="H117" s="167">
        <v>-5.9566759191284291E-2</v>
      </c>
      <c r="I117" s="170"/>
      <c r="J117" s="170"/>
      <c r="K117" s="170"/>
      <c r="L117" s="170"/>
      <c r="M117" s="170"/>
      <c r="N117" s="251"/>
      <c r="O117" s="172"/>
    </row>
    <row r="118" spans="1:15" x14ac:dyDescent="0.35">
      <c r="A118" s="119"/>
      <c r="B118" s="145">
        <v>83</v>
      </c>
      <c r="C118" s="208"/>
      <c r="D118" s="233" t="s">
        <v>139</v>
      </c>
      <c r="E118" s="229"/>
      <c r="F118" s="197"/>
      <c r="G118" s="178">
        <v>19.257847344526283</v>
      </c>
      <c r="H118" s="178">
        <v>-2.0041070311808307</v>
      </c>
      <c r="I118" s="178">
        <v>0</v>
      </c>
      <c r="J118" s="178">
        <v>0</v>
      </c>
      <c r="K118" s="178">
        <v>0</v>
      </c>
      <c r="L118" s="178">
        <v>0</v>
      </c>
      <c r="M118" s="178"/>
      <c r="N118" s="251"/>
      <c r="O118" s="255"/>
    </row>
    <row r="119" spans="1:15" x14ac:dyDescent="0.35">
      <c r="D119" s="160"/>
      <c r="E119" s="161"/>
      <c r="F119" s="161"/>
      <c r="G119" s="162"/>
      <c r="H119" s="162"/>
      <c r="I119" s="162"/>
      <c r="J119" s="162"/>
      <c r="K119" s="162"/>
      <c r="L119" s="162"/>
      <c r="M119" s="162"/>
      <c r="N119" s="251"/>
      <c r="O119" s="256"/>
    </row>
    <row r="120" spans="1:15" ht="15.5" x14ac:dyDescent="0.35">
      <c r="A120" s="173"/>
      <c r="B120" s="145">
        <v>84</v>
      </c>
      <c r="C120" s="174"/>
      <c r="D120" s="233" t="s">
        <v>140</v>
      </c>
      <c r="E120" s="229"/>
      <c r="F120" s="197"/>
      <c r="G120" s="178">
        <v>-14.993329946695042</v>
      </c>
      <c r="H120" s="178">
        <v>-33.523001746614007</v>
      </c>
      <c r="I120" s="178">
        <v>0</v>
      </c>
      <c r="J120" s="178">
        <v>0</v>
      </c>
      <c r="K120" s="178">
        <v>0</v>
      </c>
      <c r="L120" s="178">
        <v>0</v>
      </c>
      <c r="M120" s="178">
        <v>0</v>
      </c>
      <c r="N120" s="251"/>
      <c r="O120" s="264" t="s">
        <v>169</v>
      </c>
    </row>
    <row r="121" spans="1:15" x14ac:dyDescent="0.35">
      <c r="A121" s="151"/>
      <c r="B121" s="145">
        <v>85</v>
      </c>
      <c r="C121" s="152"/>
      <c r="D121" s="233" t="s">
        <v>141</v>
      </c>
      <c r="E121" s="229"/>
      <c r="F121" s="197"/>
      <c r="G121" s="178">
        <v>-14.993329946695042</v>
      </c>
      <c r="H121" s="178">
        <v>-33.523001746614007</v>
      </c>
      <c r="I121" s="178">
        <v>-7.7094013803794326</v>
      </c>
      <c r="J121" s="178">
        <v>-14.248206298420406</v>
      </c>
      <c r="K121" s="178">
        <v>0.85783441667551541</v>
      </c>
      <c r="L121" s="178">
        <v>0.73796678992127385</v>
      </c>
      <c r="M121" s="178">
        <v>0</v>
      </c>
      <c r="N121" s="251"/>
      <c r="O121" s="255"/>
    </row>
    <row r="122" spans="1:15" x14ac:dyDescent="0.35">
      <c r="B122" s="242"/>
      <c r="C122" s="243"/>
      <c r="D122" s="243"/>
      <c r="E122" s="243"/>
      <c r="F122" s="243"/>
      <c r="G122" s="244"/>
      <c r="H122" s="244"/>
      <c r="I122" s="244"/>
      <c r="J122" s="244"/>
      <c r="K122" s="244"/>
      <c r="L122" s="244"/>
      <c r="M122" s="244"/>
      <c r="N122" s="251"/>
      <c r="O122" s="257"/>
    </row>
    <row r="123" spans="1:15" ht="18.75" customHeight="1" x14ac:dyDescent="0.35">
      <c r="A123" s="213"/>
      <c r="B123" s="213"/>
      <c r="C123" s="214"/>
      <c r="D123" s="124" t="s">
        <v>163</v>
      </c>
      <c r="E123" s="125"/>
      <c r="F123" s="126"/>
      <c r="G123" s="127"/>
      <c r="H123" s="127"/>
      <c r="I123" s="127"/>
      <c r="J123" s="127"/>
      <c r="K123" s="127"/>
      <c r="L123" s="127"/>
      <c r="M123" s="127"/>
      <c r="N123" s="128"/>
      <c r="O123" s="129"/>
    </row>
    <row r="124" spans="1:15" x14ac:dyDescent="0.35">
      <c r="D124" s="187" t="s">
        <v>164</v>
      </c>
      <c r="E124" s="187"/>
      <c r="F124" s="187"/>
      <c r="G124" s="162"/>
      <c r="H124" s="162"/>
      <c r="I124" s="162"/>
      <c r="J124" s="162"/>
      <c r="K124" s="162"/>
      <c r="L124" s="162"/>
      <c r="M124" s="162"/>
      <c r="N124" s="251"/>
      <c r="O124" s="257"/>
    </row>
    <row r="125" spans="1:15" x14ac:dyDescent="0.35">
      <c r="B125" s="145">
        <v>86</v>
      </c>
      <c r="D125" s="258"/>
      <c r="E125" s="259"/>
      <c r="F125" s="161"/>
      <c r="G125" s="260"/>
      <c r="H125" s="260"/>
      <c r="I125" s="260"/>
      <c r="J125" s="260"/>
      <c r="K125" s="260"/>
      <c r="L125" s="260"/>
      <c r="M125" s="260"/>
      <c r="N125" s="251"/>
      <c r="O125" s="261"/>
    </row>
    <row r="126" spans="1:15" x14ac:dyDescent="0.35">
      <c r="B126" s="145">
        <v>87</v>
      </c>
      <c r="D126" s="258"/>
      <c r="E126" s="259"/>
      <c r="F126" s="161"/>
      <c r="G126" s="260"/>
      <c r="H126" s="260"/>
      <c r="I126" s="260"/>
      <c r="J126" s="260"/>
      <c r="K126" s="260"/>
      <c r="L126" s="260"/>
      <c r="M126" s="260"/>
      <c r="N126" s="251"/>
      <c r="O126" s="261"/>
    </row>
    <row r="127" spans="1:15" x14ac:dyDescent="0.35">
      <c r="B127" s="145">
        <v>88</v>
      </c>
      <c r="D127" s="262"/>
      <c r="E127" s="259"/>
      <c r="F127" s="161"/>
      <c r="G127" s="260"/>
      <c r="H127" s="260"/>
      <c r="I127" s="260"/>
      <c r="J127" s="260"/>
      <c r="K127" s="260"/>
      <c r="L127" s="260"/>
      <c r="M127" s="260"/>
      <c r="N127" s="251"/>
      <c r="O127" s="261"/>
    </row>
    <row r="128" spans="1:15" x14ac:dyDescent="0.35">
      <c r="B128" s="145">
        <v>89</v>
      </c>
      <c r="D128" s="262"/>
      <c r="E128" s="259"/>
      <c r="F128" s="161"/>
      <c r="G128" s="260"/>
      <c r="H128" s="260"/>
      <c r="I128" s="260"/>
      <c r="J128" s="260"/>
      <c r="K128" s="260"/>
      <c r="L128" s="260"/>
      <c r="M128" s="260"/>
      <c r="N128" s="251"/>
      <c r="O128" s="261"/>
    </row>
    <row r="129" spans="1:15" x14ac:dyDescent="0.35">
      <c r="B129" s="145">
        <v>90</v>
      </c>
      <c r="D129" s="262"/>
      <c r="E129" s="259"/>
      <c r="F129" s="161"/>
      <c r="G129" s="260"/>
      <c r="H129" s="260"/>
      <c r="I129" s="260"/>
      <c r="J129" s="260"/>
      <c r="K129" s="260"/>
      <c r="L129" s="260"/>
      <c r="M129" s="260"/>
      <c r="N129" s="251"/>
      <c r="O129" s="261"/>
    </row>
    <row r="130" spans="1:15" x14ac:dyDescent="0.35">
      <c r="B130" s="145">
        <v>91</v>
      </c>
      <c r="D130" s="262"/>
      <c r="E130" s="259"/>
      <c r="F130" s="161"/>
      <c r="G130" s="260"/>
      <c r="H130" s="260"/>
      <c r="I130" s="260"/>
      <c r="J130" s="260"/>
      <c r="K130" s="260"/>
      <c r="L130" s="260"/>
      <c r="M130" s="260"/>
      <c r="N130" s="251"/>
      <c r="O130" s="261"/>
    </row>
    <row r="132" spans="1:15" x14ac:dyDescent="0.35">
      <c r="E132" s="263"/>
    </row>
    <row r="136" spans="1:15" x14ac:dyDescent="0.35">
      <c r="A136" s="123"/>
      <c r="B136" s="123"/>
      <c r="C136" s="123"/>
      <c r="D136" s="123"/>
      <c r="E136" s="123"/>
      <c r="F136" s="123"/>
    </row>
    <row r="137" spans="1:15" x14ac:dyDescent="0.35">
      <c r="A137" s="123"/>
      <c r="B137" s="123"/>
      <c r="C137" s="123"/>
      <c r="D137" s="123"/>
      <c r="E137" s="123"/>
      <c r="F137" s="123"/>
    </row>
    <row r="138" spans="1:15" x14ac:dyDescent="0.35">
      <c r="A138" s="123"/>
      <c r="B138" s="123"/>
      <c r="C138" s="123"/>
      <c r="D138" s="123"/>
      <c r="E138" s="123"/>
      <c r="F138" s="123"/>
    </row>
    <row r="139" spans="1:15" x14ac:dyDescent="0.35">
      <c r="A139" s="123"/>
      <c r="B139" s="123"/>
      <c r="C139" s="123"/>
      <c r="D139" s="123"/>
      <c r="E139" s="123"/>
      <c r="F139" s="123"/>
    </row>
    <row r="140" spans="1:15" x14ac:dyDescent="0.35">
      <c r="A140" s="123"/>
      <c r="B140" s="123"/>
      <c r="C140" s="123"/>
      <c r="D140" s="123"/>
      <c r="E140" s="123"/>
      <c r="F140" s="123"/>
    </row>
    <row r="141" spans="1:15" x14ac:dyDescent="0.35">
      <c r="A141" s="123"/>
      <c r="B141" s="123"/>
      <c r="C141" s="123"/>
      <c r="D141" s="123"/>
      <c r="E141" s="123"/>
      <c r="F141" s="123"/>
    </row>
    <row r="142" spans="1:15" x14ac:dyDescent="0.35">
      <c r="A142" s="123"/>
      <c r="B142" s="123"/>
      <c r="C142" s="123"/>
      <c r="D142" s="123"/>
      <c r="E142" s="123"/>
      <c r="F142" s="123"/>
    </row>
    <row r="143" spans="1:15" x14ac:dyDescent="0.35">
      <c r="A143" s="123"/>
      <c r="B143" s="123"/>
      <c r="C143" s="123"/>
      <c r="D143" s="123"/>
      <c r="E143" s="123"/>
      <c r="F143" s="123"/>
    </row>
    <row r="144" spans="1:15" x14ac:dyDescent="0.35">
      <c r="A144" s="123"/>
      <c r="B144" s="123"/>
      <c r="C144" s="123"/>
      <c r="D144" s="123"/>
      <c r="E144" s="123"/>
      <c r="F144" s="123"/>
    </row>
    <row r="145" spans="7:13" s="123" customFormat="1" x14ac:dyDescent="0.35">
      <c r="G145" s="163"/>
      <c r="H145" s="163"/>
      <c r="I145" s="163"/>
      <c r="J145" s="163"/>
      <c r="K145" s="163"/>
      <c r="L145" s="163"/>
      <c r="M145" s="163"/>
    </row>
    <row r="146" spans="7:13" s="123" customFormat="1" x14ac:dyDescent="0.35">
      <c r="G146" s="163"/>
      <c r="H146" s="163"/>
      <c r="I146" s="163"/>
      <c r="J146" s="163"/>
      <c r="K146" s="163"/>
      <c r="L146" s="163"/>
      <c r="M146" s="163"/>
    </row>
    <row r="147" spans="7:13" s="123" customFormat="1" x14ac:dyDescent="0.35">
      <c r="G147" s="163"/>
      <c r="H147" s="163"/>
      <c r="I147" s="163"/>
      <c r="J147" s="163"/>
      <c r="K147" s="163"/>
      <c r="L147" s="163"/>
      <c r="M147" s="163"/>
    </row>
    <row r="148" spans="7:13" s="123" customFormat="1" x14ac:dyDescent="0.35">
      <c r="G148" s="163"/>
      <c r="H148" s="163"/>
      <c r="I148" s="163"/>
      <c r="J148" s="163"/>
      <c r="K148" s="163"/>
      <c r="L148" s="163"/>
      <c r="M148" s="163"/>
    </row>
    <row r="149" spans="7:13" s="123" customFormat="1" x14ac:dyDescent="0.35">
      <c r="G149" s="163"/>
      <c r="H149" s="163"/>
      <c r="I149" s="163"/>
      <c r="J149" s="163"/>
      <c r="K149" s="163"/>
      <c r="L149" s="163"/>
      <c r="M149" s="163"/>
    </row>
    <row r="150" spans="7:13" s="123" customFormat="1" x14ac:dyDescent="0.35">
      <c r="G150" s="163"/>
      <c r="H150" s="163"/>
      <c r="I150" s="163"/>
      <c r="J150" s="163"/>
      <c r="K150" s="163"/>
      <c r="L150" s="163"/>
      <c r="M150" s="163"/>
    </row>
    <row r="151" spans="7:13" s="123" customFormat="1" x14ac:dyDescent="0.35">
      <c r="G151" s="163"/>
      <c r="H151" s="163"/>
      <c r="I151" s="163"/>
      <c r="J151" s="163"/>
      <c r="K151" s="163"/>
      <c r="L151" s="163"/>
      <c r="M151" s="163"/>
    </row>
    <row r="152" spans="7:13" s="123" customFormat="1" x14ac:dyDescent="0.35">
      <c r="G152" s="163"/>
      <c r="H152" s="163"/>
      <c r="I152" s="163"/>
      <c r="J152" s="163"/>
      <c r="K152" s="163"/>
      <c r="L152" s="163"/>
      <c r="M152" s="163"/>
    </row>
    <row r="153" spans="7:13" s="123" customFormat="1" x14ac:dyDescent="0.35">
      <c r="G153" s="163"/>
      <c r="H153" s="163"/>
      <c r="I153" s="163"/>
      <c r="J153" s="163"/>
      <c r="K153" s="163"/>
      <c r="L153" s="163"/>
      <c r="M153" s="163"/>
    </row>
    <row r="154" spans="7:13" s="123" customFormat="1" x14ac:dyDescent="0.35">
      <c r="G154" s="163"/>
      <c r="H154" s="163"/>
      <c r="I154" s="163"/>
      <c r="J154" s="163"/>
      <c r="K154" s="163"/>
      <c r="L154" s="163"/>
      <c r="M154" s="163"/>
    </row>
    <row r="155" spans="7:13" s="123" customFormat="1" x14ac:dyDescent="0.35">
      <c r="G155" s="163"/>
      <c r="H155" s="163"/>
      <c r="I155" s="163"/>
      <c r="J155" s="163"/>
      <c r="K155" s="163"/>
      <c r="L155" s="163"/>
      <c r="M155" s="163"/>
    </row>
    <row r="156" spans="7:13" s="123" customFormat="1" x14ac:dyDescent="0.35">
      <c r="G156" s="163"/>
      <c r="H156" s="163"/>
      <c r="I156" s="163"/>
      <c r="J156" s="163"/>
      <c r="K156" s="163"/>
      <c r="L156" s="163"/>
      <c r="M156" s="163"/>
    </row>
    <row r="157" spans="7:13" s="123" customFormat="1" x14ac:dyDescent="0.35">
      <c r="G157" s="163"/>
      <c r="H157" s="163"/>
      <c r="I157" s="163"/>
      <c r="J157" s="163"/>
      <c r="K157" s="163"/>
      <c r="L157" s="163"/>
      <c r="M157" s="163"/>
    </row>
    <row r="158" spans="7:13" s="123" customFormat="1" x14ac:dyDescent="0.35">
      <c r="G158" s="163"/>
      <c r="H158" s="163"/>
      <c r="I158" s="163"/>
      <c r="J158" s="163"/>
      <c r="K158" s="163"/>
      <c r="L158" s="163"/>
      <c r="M158" s="163"/>
    </row>
    <row r="159" spans="7:13" s="123" customFormat="1" x14ac:dyDescent="0.35">
      <c r="G159" s="163"/>
      <c r="H159" s="163"/>
      <c r="I159" s="163"/>
      <c r="J159" s="163"/>
      <c r="K159" s="163"/>
      <c r="L159" s="163"/>
      <c r="M159" s="163"/>
    </row>
    <row r="160" spans="7:13" s="123" customFormat="1" x14ac:dyDescent="0.35">
      <c r="G160" s="163"/>
      <c r="H160" s="163"/>
      <c r="I160" s="163"/>
      <c r="J160" s="163"/>
      <c r="K160" s="163"/>
      <c r="L160" s="163"/>
      <c r="M160" s="163"/>
    </row>
    <row r="161" spans="7:13" s="123" customFormat="1" x14ac:dyDescent="0.35">
      <c r="G161" s="163"/>
      <c r="H161" s="163"/>
      <c r="I161" s="163"/>
      <c r="J161" s="163"/>
      <c r="K161" s="163"/>
      <c r="L161" s="163"/>
      <c r="M161" s="163"/>
    </row>
    <row r="162" spans="7:13" s="123" customFormat="1" x14ac:dyDescent="0.35">
      <c r="G162" s="163"/>
      <c r="H162" s="163"/>
      <c r="I162" s="163"/>
      <c r="J162" s="163"/>
      <c r="K162" s="163"/>
      <c r="L162" s="163"/>
      <c r="M162" s="163"/>
    </row>
    <row r="163" spans="7:13" s="123" customFormat="1" x14ac:dyDescent="0.35">
      <c r="G163" s="163"/>
      <c r="H163" s="163"/>
      <c r="I163" s="163"/>
      <c r="J163" s="163"/>
      <c r="K163" s="163"/>
      <c r="L163" s="163"/>
      <c r="M163" s="163"/>
    </row>
    <row r="164" spans="7:13" s="123" customFormat="1" x14ac:dyDescent="0.35">
      <c r="G164" s="163"/>
      <c r="H164" s="163"/>
      <c r="I164" s="163"/>
      <c r="J164" s="163"/>
      <c r="K164" s="163"/>
      <c r="L164" s="163"/>
      <c r="M164" s="163"/>
    </row>
    <row r="165" spans="7:13" s="123" customFormat="1" x14ac:dyDescent="0.35">
      <c r="G165" s="163"/>
      <c r="H165" s="163"/>
      <c r="I165" s="163"/>
      <c r="J165" s="163"/>
      <c r="K165" s="163"/>
      <c r="L165" s="163"/>
      <c r="M165" s="163"/>
    </row>
    <row r="166" spans="7:13" s="123" customFormat="1" x14ac:dyDescent="0.35">
      <c r="G166" s="163"/>
      <c r="H166" s="163"/>
      <c r="I166" s="163"/>
      <c r="J166" s="163"/>
      <c r="K166" s="163"/>
      <c r="L166" s="163"/>
      <c r="M166" s="163"/>
    </row>
    <row r="167" spans="7:13" s="123" customFormat="1" x14ac:dyDescent="0.35">
      <c r="G167" s="163"/>
      <c r="H167" s="163"/>
      <c r="I167" s="163"/>
      <c r="J167" s="163"/>
      <c r="K167" s="163"/>
      <c r="L167" s="163"/>
      <c r="M167" s="163"/>
    </row>
    <row r="168" spans="7:13" s="123" customFormat="1" x14ac:dyDescent="0.35">
      <c r="G168" s="163"/>
      <c r="H168" s="163"/>
      <c r="I168" s="163"/>
      <c r="J168" s="163"/>
      <c r="K168" s="163"/>
      <c r="L168" s="163"/>
      <c r="M168" s="163"/>
    </row>
    <row r="169" spans="7:13" s="123" customFormat="1" x14ac:dyDescent="0.35">
      <c r="G169" s="163"/>
      <c r="H169" s="163"/>
      <c r="I169" s="163"/>
      <c r="J169" s="163"/>
      <c r="K169" s="163"/>
      <c r="L169" s="163"/>
      <c r="M169" s="163"/>
    </row>
    <row r="170" spans="7:13" s="123" customFormat="1" x14ac:dyDescent="0.35">
      <c r="G170" s="163"/>
      <c r="H170" s="163"/>
      <c r="I170" s="163"/>
      <c r="J170" s="163"/>
      <c r="K170" s="163"/>
      <c r="L170" s="163"/>
      <c r="M170" s="163"/>
    </row>
    <row r="171" spans="7:13" s="123" customFormat="1" x14ac:dyDescent="0.35">
      <c r="G171" s="163"/>
      <c r="H171" s="163"/>
      <c r="I171" s="163"/>
      <c r="J171" s="163"/>
      <c r="K171" s="163"/>
      <c r="L171" s="163"/>
      <c r="M171" s="163"/>
    </row>
    <row r="172" spans="7:13" s="123" customFormat="1" x14ac:dyDescent="0.35">
      <c r="G172" s="163"/>
      <c r="H172" s="163"/>
      <c r="I172" s="163"/>
      <c r="J172" s="163"/>
      <c r="K172" s="163"/>
      <c r="L172" s="163"/>
      <c r="M172" s="163"/>
    </row>
    <row r="173" spans="7:13" s="123" customFormat="1" x14ac:dyDescent="0.35">
      <c r="G173" s="163"/>
      <c r="H173" s="163"/>
      <c r="I173" s="163"/>
      <c r="J173" s="163"/>
      <c r="K173" s="163"/>
      <c r="L173" s="163"/>
      <c r="M173" s="163"/>
    </row>
    <row r="174" spans="7:13" s="123" customFormat="1" x14ac:dyDescent="0.35">
      <c r="G174" s="163"/>
      <c r="H174" s="163"/>
      <c r="I174" s="163"/>
      <c r="J174" s="163"/>
      <c r="K174" s="163"/>
      <c r="L174" s="163"/>
      <c r="M174" s="163"/>
    </row>
    <row r="175" spans="7:13" s="123" customFormat="1" x14ac:dyDescent="0.35">
      <c r="G175" s="163"/>
      <c r="H175" s="163"/>
      <c r="I175" s="163"/>
      <c r="J175" s="163"/>
      <c r="K175" s="163"/>
      <c r="L175" s="163"/>
      <c r="M175" s="163"/>
    </row>
    <row r="176" spans="7:13" s="123" customFormat="1" x14ac:dyDescent="0.35">
      <c r="G176" s="163"/>
      <c r="H176" s="163"/>
      <c r="I176" s="163"/>
      <c r="J176" s="163"/>
      <c r="K176" s="163"/>
      <c r="L176" s="163"/>
      <c r="M176" s="163"/>
    </row>
    <row r="177" spans="7:13" s="123" customFormat="1" x14ac:dyDescent="0.35">
      <c r="G177" s="163"/>
      <c r="H177" s="163"/>
      <c r="I177" s="163"/>
      <c r="J177" s="163"/>
      <c r="K177" s="163"/>
      <c r="L177" s="163"/>
      <c r="M177" s="163"/>
    </row>
    <row r="178" spans="7:13" s="123" customFormat="1" x14ac:dyDescent="0.35">
      <c r="G178" s="163"/>
      <c r="H178" s="163"/>
      <c r="I178" s="163"/>
      <c r="J178" s="163"/>
      <c r="K178" s="163"/>
      <c r="L178" s="163"/>
      <c r="M178" s="163"/>
    </row>
    <row r="179" spans="7:13" s="123" customFormat="1" x14ac:dyDescent="0.35">
      <c r="G179" s="163"/>
      <c r="H179" s="163"/>
      <c r="I179" s="163"/>
      <c r="J179" s="163"/>
      <c r="K179" s="163"/>
      <c r="L179" s="163"/>
      <c r="M179" s="163"/>
    </row>
    <row r="180" spans="7:13" s="123" customFormat="1" x14ac:dyDescent="0.35">
      <c r="G180" s="163"/>
      <c r="H180" s="163"/>
      <c r="I180" s="163"/>
      <c r="J180" s="163"/>
      <c r="K180" s="163"/>
      <c r="L180" s="163"/>
      <c r="M180" s="163"/>
    </row>
    <row r="181" spans="7:13" s="123" customFormat="1" x14ac:dyDescent="0.35">
      <c r="G181" s="163"/>
      <c r="H181" s="163"/>
      <c r="I181" s="163"/>
      <c r="J181" s="163"/>
      <c r="K181" s="163"/>
      <c r="L181" s="163"/>
      <c r="M181" s="163"/>
    </row>
    <row r="182" spans="7:13" s="123" customFormat="1" x14ac:dyDescent="0.35">
      <c r="G182" s="163"/>
      <c r="H182" s="163"/>
      <c r="I182" s="163"/>
      <c r="J182" s="163"/>
      <c r="K182" s="163"/>
      <c r="L182" s="163"/>
      <c r="M182" s="163"/>
    </row>
    <row r="183" spans="7:13" s="123" customFormat="1" x14ac:dyDescent="0.35">
      <c r="G183" s="163"/>
      <c r="H183" s="163"/>
      <c r="I183" s="163"/>
      <c r="J183" s="163"/>
      <c r="K183" s="163"/>
      <c r="L183" s="163"/>
      <c r="M183" s="163"/>
    </row>
    <row r="184" spans="7:13" s="123" customFormat="1" x14ac:dyDescent="0.35">
      <c r="G184" s="163"/>
      <c r="H184" s="163"/>
      <c r="I184" s="163"/>
      <c r="J184" s="163"/>
      <c r="K184" s="163"/>
      <c r="L184" s="163"/>
      <c r="M184" s="163"/>
    </row>
    <row r="185" spans="7:13" s="123" customFormat="1" x14ac:dyDescent="0.35">
      <c r="G185" s="163"/>
      <c r="H185" s="163"/>
      <c r="I185" s="163"/>
      <c r="J185" s="163"/>
      <c r="K185" s="163"/>
      <c r="L185" s="163"/>
      <c r="M185" s="163"/>
    </row>
    <row r="186" spans="7:13" s="123" customFormat="1" x14ac:dyDescent="0.35">
      <c r="G186" s="163"/>
      <c r="H186" s="163"/>
      <c r="I186" s="163"/>
      <c r="J186" s="163"/>
      <c r="K186" s="163"/>
      <c r="L186" s="163"/>
      <c r="M186" s="163"/>
    </row>
    <row r="187" spans="7:13" s="123" customFormat="1" x14ac:dyDescent="0.35">
      <c r="G187" s="163"/>
      <c r="H187" s="163"/>
      <c r="I187" s="163"/>
      <c r="J187" s="163"/>
      <c r="K187" s="163"/>
      <c r="L187" s="163"/>
      <c r="M187" s="163"/>
    </row>
    <row r="188" spans="7:13" s="123" customFormat="1" x14ac:dyDescent="0.35">
      <c r="G188" s="163"/>
      <c r="H188" s="163"/>
      <c r="I188" s="163"/>
      <c r="J188" s="163"/>
      <c r="K188" s="163"/>
      <c r="L188" s="163"/>
      <c r="M188" s="163"/>
    </row>
    <row r="189" spans="7:13" s="123" customFormat="1" x14ac:dyDescent="0.35">
      <c r="G189" s="163"/>
      <c r="H189" s="163"/>
      <c r="I189" s="163"/>
      <c r="J189" s="163"/>
      <c r="K189" s="163"/>
      <c r="L189" s="163"/>
      <c r="M189" s="163"/>
    </row>
    <row r="190" spans="7:13" s="123" customFormat="1" x14ac:dyDescent="0.35">
      <c r="G190" s="163"/>
      <c r="H190" s="163"/>
      <c r="I190" s="163"/>
      <c r="J190" s="163"/>
      <c r="K190" s="163"/>
      <c r="L190" s="163"/>
      <c r="M190" s="163"/>
    </row>
    <row r="191" spans="7:13" s="123" customFormat="1" x14ac:dyDescent="0.35">
      <c r="G191" s="163"/>
      <c r="H191" s="163"/>
      <c r="I191" s="163"/>
      <c r="J191" s="163"/>
      <c r="K191" s="163"/>
      <c r="L191" s="163"/>
      <c r="M191" s="163"/>
    </row>
    <row r="192" spans="7:13" s="123" customFormat="1" x14ac:dyDescent="0.35">
      <c r="G192" s="163"/>
      <c r="H192" s="163"/>
      <c r="I192" s="163"/>
      <c r="J192" s="163"/>
      <c r="K192" s="163"/>
      <c r="L192" s="163"/>
      <c r="M192" s="163"/>
    </row>
    <row r="193" spans="7:13" s="123" customFormat="1" x14ac:dyDescent="0.35">
      <c r="G193" s="163"/>
      <c r="H193" s="163"/>
      <c r="I193" s="163"/>
      <c r="J193" s="163"/>
      <c r="K193" s="163"/>
      <c r="L193" s="163"/>
      <c r="M193" s="163"/>
    </row>
    <row r="194" spans="7:13" s="123" customFormat="1" x14ac:dyDescent="0.35">
      <c r="G194" s="163"/>
      <c r="H194" s="163"/>
      <c r="I194" s="163"/>
      <c r="J194" s="163"/>
      <c r="K194" s="163"/>
      <c r="L194" s="163"/>
      <c r="M194" s="163"/>
    </row>
    <row r="195" spans="7:13" s="123" customFormat="1" x14ac:dyDescent="0.35">
      <c r="G195" s="163"/>
      <c r="H195" s="163"/>
      <c r="I195" s="163"/>
      <c r="J195" s="163"/>
      <c r="K195" s="163"/>
      <c r="L195" s="163"/>
      <c r="M195" s="163"/>
    </row>
    <row r="196" spans="7:13" s="123" customFormat="1" x14ac:dyDescent="0.35">
      <c r="G196" s="163"/>
      <c r="H196" s="163"/>
      <c r="I196" s="163"/>
      <c r="J196" s="163"/>
      <c r="K196" s="163"/>
      <c r="L196" s="163"/>
      <c r="M196" s="163"/>
    </row>
    <row r="197" spans="7:13" s="123" customFormat="1" x14ac:dyDescent="0.35">
      <c r="G197" s="163"/>
      <c r="H197" s="163"/>
      <c r="I197" s="163"/>
      <c r="J197" s="163"/>
      <c r="K197" s="163"/>
      <c r="L197" s="163"/>
      <c r="M197" s="163"/>
    </row>
    <row r="198" spans="7:13" s="123" customFormat="1" x14ac:dyDescent="0.35">
      <c r="G198" s="163"/>
      <c r="H198" s="163"/>
      <c r="I198" s="163"/>
      <c r="J198" s="163"/>
      <c r="K198" s="163"/>
      <c r="L198" s="163"/>
      <c r="M198" s="163"/>
    </row>
    <row r="199" spans="7:13" s="123" customFormat="1" x14ac:dyDescent="0.35">
      <c r="G199" s="163"/>
      <c r="H199" s="163"/>
      <c r="I199" s="163"/>
      <c r="J199" s="163"/>
      <c r="K199" s="163"/>
      <c r="L199" s="163"/>
      <c r="M199" s="163"/>
    </row>
    <row r="200" spans="7:13" s="123" customFormat="1" x14ac:dyDescent="0.35">
      <c r="G200" s="163"/>
      <c r="H200" s="163"/>
      <c r="I200" s="163"/>
      <c r="J200" s="163"/>
      <c r="K200" s="163"/>
      <c r="L200" s="163"/>
      <c r="M200" s="163"/>
    </row>
    <row r="201" spans="7:13" s="123" customFormat="1" x14ac:dyDescent="0.35">
      <c r="G201" s="163"/>
      <c r="H201" s="163"/>
      <c r="I201" s="163"/>
      <c r="J201" s="163"/>
      <c r="K201" s="163"/>
      <c r="L201" s="163"/>
      <c r="M201" s="163"/>
    </row>
    <row r="202" spans="7:13" s="123" customFormat="1" x14ac:dyDescent="0.35">
      <c r="G202" s="163"/>
      <c r="H202" s="163"/>
      <c r="I202" s="163"/>
      <c r="J202" s="163"/>
      <c r="K202" s="163"/>
      <c r="L202" s="163"/>
      <c r="M202" s="163"/>
    </row>
    <row r="203" spans="7:13" s="123" customFormat="1" x14ac:dyDescent="0.35">
      <c r="G203" s="163"/>
      <c r="H203" s="163"/>
      <c r="I203" s="163"/>
      <c r="J203" s="163"/>
      <c r="K203" s="163"/>
      <c r="L203" s="163"/>
      <c r="M203" s="163"/>
    </row>
    <row r="204" spans="7:13" s="123" customFormat="1" x14ac:dyDescent="0.35">
      <c r="G204" s="163"/>
      <c r="H204" s="163"/>
      <c r="I204" s="163"/>
      <c r="J204" s="163"/>
      <c r="K204" s="163"/>
      <c r="L204" s="163"/>
      <c r="M204" s="163"/>
    </row>
    <row r="205" spans="7:13" s="123" customFormat="1" x14ac:dyDescent="0.35">
      <c r="G205" s="163"/>
      <c r="H205" s="163"/>
      <c r="I205" s="163"/>
      <c r="J205" s="163"/>
      <c r="K205" s="163"/>
      <c r="L205" s="163"/>
      <c r="M205" s="163"/>
    </row>
    <row r="206" spans="7:13" s="123" customFormat="1" x14ac:dyDescent="0.35">
      <c r="G206" s="163"/>
      <c r="H206" s="163"/>
      <c r="I206" s="163"/>
      <c r="J206" s="163"/>
      <c r="K206" s="163"/>
      <c r="L206" s="163"/>
      <c r="M206" s="163"/>
    </row>
    <row r="207" spans="7:13" s="123" customFormat="1" x14ac:dyDescent="0.35">
      <c r="G207" s="163"/>
      <c r="H207" s="163"/>
      <c r="I207" s="163"/>
      <c r="J207" s="163"/>
      <c r="K207" s="163"/>
      <c r="L207" s="163"/>
      <c r="M207" s="163"/>
    </row>
    <row r="208" spans="7:13" s="123" customFormat="1" x14ac:dyDescent="0.35">
      <c r="G208" s="163"/>
      <c r="H208" s="163"/>
      <c r="I208" s="163"/>
      <c r="J208" s="163"/>
      <c r="K208" s="163"/>
      <c r="L208" s="163"/>
      <c r="M208" s="163"/>
    </row>
    <row r="209" spans="7:13" s="123" customFormat="1" x14ac:dyDescent="0.35">
      <c r="G209" s="163"/>
      <c r="H209" s="163"/>
      <c r="I209" s="163"/>
      <c r="J209" s="163"/>
      <c r="K209" s="163"/>
      <c r="L209" s="163"/>
      <c r="M209" s="163"/>
    </row>
    <row r="210" spans="7:13" s="123" customFormat="1" x14ac:dyDescent="0.35">
      <c r="G210" s="163"/>
      <c r="H210" s="163"/>
      <c r="I210" s="163"/>
      <c r="J210" s="163"/>
      <c r="K210" s="163"/>
      <c r="L210" s="163"/>
      <c r="M210" s="163"/>
    </row>
    <row r="211" spans="7:13" s="123" customFormat="1" x14ac:dyDescent="0.35">
      <c r="G211" s="163"/>
      <c r="H211" s="163"/>
      <c r="I211" s="163"/>
      <c r="J211" s="163"/>
      <c r="K211" s="163"/>
      <c r="L211" s="163"/>
      <c r="M211" s="163"/>
    </row>
    <row r="212" spans="7:13" s="123" customFormat="1" x14ac:dyDescent="0.35">
      <c r="G212" s="163"/>
      <c r="H212" s="163"/>
      <c r="I212" s="163"/>
      <c r="J212" s="163"/>
      <c r="K212" s="163"/>
      <c r="L212" s="163"/>
      <c r="M212" s="163"/>
    </row>
    <row r="213" spans="7:13" s="123" customFormat="1" x14ac:dyDescent="0.35">
      <c r="G213" s="163"/>
      <c r="H213" s="163"/>
      <c r="I213" s="163"/>
      <c r="J213" s="163"/>
      <c r="K213" s="163"/>
      <c r="L213" s="163"/>
      <c r="M213" s="163"/>
    </row>
    <row r="214" spans="7:13" s="123" customFormat="1" x14ac:dyDescent="0.35">
      <c r="G214" s="163"/>
      <c r="H214" s="163"/>
      <c r="I214" s="163"/>
      <c r="J214" s="163"/>
      <c r="K214" s="163"/>
      <c r="L214" s="163"/>
      <c r="M214" s="163"/>
    </row>
    <row r="215" spans="7:13" s="123" customFormat="1" x14ac:dyDescent="0.35">
      <c r="G215" s="163"/>
      <c r="H215" s="163"/>
      <c r="I215" s="163"/>
      <c r="J215" s="163"/>
      <c r="K215" s="163"/>
      <c r="L215" s="163"/>
      <c r="M215" s="163"/>
    </row>
    <row r="216" spans="7:13" s="123" customFormat="1" x14ac:dyDescent="0.35">
      <c r="G216" s="163"/>
      <c r="H216" s="163"/>
      <c r="I216" s="163"/>
      <c r="J216" s="163"/>
      <c r="K216" s="163"/>
      <c r="L216" s="163"/>
      <c r="M216" s="163"/>
    </row>
  </sheetData>
  <mergeCells count="1">
    <mergeCell ref="O10:O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8">
    <pageSetUpPr fitToPage="1"/>
  </sheetPr>
  <dimension ref="A1:AD216"/>
  <sheetViews>
    <sheetView showGridLines="0" zoomScale="70" zoomScaleNormal="70" workbookViewId="0">
      <selection activeCell="U106" sqref="U106"/>
    </sheetView>
  </sheetViews>
  <sheetFormatPr defaultColWidth="8.69140625" defaultRowHeight="14.5" x14ac:dyDescent="0.35"/>
  <cols>
    <col min="1" max="1" width="2.3828125" style="1" customWidth="1"/>
    <col min="2" max="2" width="7.23046875" style="2" bestFit="1" customWidth="1"/>
    <col min="3" max="3" width="2.3828125" style="3" customWidth="1"/>
    <col min="4" max="4" width="51.84375" style="4" customWidth="1"/>
    <col min="5" max="5" width="11.07421875" style="1" customWidth="1"/>
    <col min="6" max="6" width="2.3828125" style="1" customWidth="1"/>
    <col min="7" max="8" width="9" style="34" customWidth="1"/>
    <col min="9" max="9" width="7.84375" style="34" customWidth="1"/>
    <col min="10" max="10" width="8.07421875" style="34" customWidth="1"/>
    <col min="11" max="11" width="9" style="34" customWidth="1"/>
    <col min="12" max="12" width="7.84375" style="34" customWidth="1"/>
    <col min="13" max="13" width="8.07421875" style="34" customWidth="1"/>
    <col min="14" max="14" width="5.69140625" style="6" customWidth="1"/>
    <col min="15" max="16" width="9.23046875" style="34" bestFit="1" customWidth="1"/>
    <col min="17" max="19" width="8.69140625" style="34"/>
    <col min="20" max="20" width="7.84375" style="34" customWidth="1"/>
    <col min="21" max="21" width="8.07421875" style="34" customWidth="1"/>
    <col min="22" max="22" width="4.84375" style="6" customWidth="1"/>
    <col min="23" max="24" width="9.23046875" style="34" bestFit="1" customWidth="1"/>
    <col min="25" max="29" width="8.69140625" style="34"/>
    <col min="30" max="16384" width="8.69140625" style="6"/>
  </cols>
  <sheetData>
    <row r="1" spans="1:29" x14ac:dyDescent="0.3">
      <c r="G1" s="5"/>
      <c r="H1" s="5"/>
      <c r="I1" s="5"/>
      <c r="J1" s="5"/>
      <c r="K1" s="5"/>
      <c r="L1" s="5"/>
      <c r="M1" s="5"/>
      <c r="O1" s="5"/>
      <c r="P1" s="5"/>
      <c r="Q1" s="5"/>
      <c r="R1" s="5"/>
      <c r="S1" s="5"/>
      <c r="T1" s="5"/>
      <c r="U1" s="5"/>
      <c r="W1" s="5"/>
      <c r="X1" s="5"/>
      <c r="Y1" s="5"/>
      <c r="Z1" s="5"/>
      <c r="AA1" s="5"/>
      <c r="AB1" s="5"/>
      <c r="AC1" s="5"/>
    </row>
    <row r="2" spans="1:29" ht="18.75" customHeight="1" x14ac:dyDescent="0.3">
      <c r="A2" s="7"/>
      <c r="B2" s="8"/>
      <c r="C2" s="9"/>
      <c r="D2" s="92" t="s">
        <v>0</v>
      </c>
      <c r="E2" s="93"/>
      <c r="F2" s="93"/>
      <c r="G2" s="93"/>
      <c r="H2" s="93"/>
      <c r="I2" s="93"/>
      <c r="J2" s="93"/>
      <c r="K2" s="93"/>
      <c r="L2" s="93"/>
      <c r="M2" s="93"/>
      <c r="N2" s="93"/>
      <c r="O2" s="93"/>
      <c r="P2" s="93"/>
      <c r="Q2" s="93"/>
      <c r="R2" s="93"/>
      <c r="S2" s="93"/>
      <c r="T2" s="93"/>
      <c r="U2" s="93"/>
      <c r="V2" s="93"/>
      <c r="W2" s="93"/>
      <c r="X2" s="93"/>
      <c r="Y2" s="93"/>
      <c r="Z2" s="93"/>
      <c r="AA2" s="93"/>
      <c r="AB2" s="93"/>
      <c r="AC2" s="94"/>
    </row>
    <row r="3" spans="1:29" x14ac:dyDescent="0.3">
      <c r="G3" s="5"/>
      <c r="H3" s="5"/>
      <c r="I3" s="5"/>
      <c r="J3" s="5"/>
      <c r="K3" s="5"/>
      <c r="L3" s="5"/>
      <c r="M3" s="5"/>
      <c r="O3" s="5"/>
      <c r="P3" s="5"/>
      <c r="Q3" s="5"/>
      <c r="R3" s="5"/>
      <c r="S3" s="5"/>
      <c r="T3" s="5"/>
      <c r="U3" s="5"/>
      <c r="W3" s="5"/>
      <c r="X3" s="5"/>
      <c r="Y3" s="5"/>
      <c r="Z3" s="5"/>
      <c r="AA3" s="5"/>
      <c r="AB3" s="5"/>
      <c r="AC3" s="5"/>
    </row>
    <row r="4" spans="1:29" ht="18.75" customHeight="1" x14ac:dyDescent="0.3">
      <c r="A4" s="7"/>
      <c r="B4" s="8"/>
      <c r="C4" s="9"/>
      <c r="D4" s="92" t="s">
        <v>1</v>
      </c>
      <c r="E4" s="93"/>
      <c r="F4" s="93"/>
      <c r="G4" s="93"/>
      <c r="H4" s="93"/>
      <c r="I4" s="93"/>
      <c r="J4" s="93"/>
      <c r="K4" s="93"/>
      <c r="L4" s="93"/>
      <c r="M4" s="93"/>
      <c r="N4" s="93"/>
      <c r="O4" s="93"/>
      <c r="P4" s="93"/>
      <c r="Q4" s="93"/>
      <c r="R4" s="93"/>
      <c r="S4" s="93"/>
      <c r="T4" s="93"/>
      <c r="U4" s="93"/>
      <c r="V4" s="93"/>
      <c r="W4" s="93"/>
      <c r="X4" s="93"/>
      <c r="Y4" s="93"/>
      <c r="Z4" s="93"/>
      <c r="AA4" s="93"/>
      <c r="AB4" s="93"/>
      <c r="AC4" s="94"/>
    </row>
    <row r="5" spans="1:29" x14ac:dyDescent="0.3">
      <c r="G5" s="5"/>
      <c r="H5" s="5"/>
      <c r="I5" s="5"/>
      <c r="J5" s="5"/>
      <c r="K5" s="5"/>
      <c r="L5" s="5"/>
      <c r="M5" s="5"/>
      <c r="O5" s="5"/>
      <c r="P5" s="5"/>
      <c r="Q5" s="5"/>
      <c r="R5" s="5"/>
      <c r="S5" s="5"/>
      <c r="T5" s="5"/>
      <c r="U5" s="5"/>
      <c r="W5" s="5"/>
      <c r="X5" s="5"/>
      <c r="Y5" s="5"/>
      <c r="Z5" s="5"/>
      <c r="AA5" s="5"/>
      <c r="AB5" s="5"/>
      <c r="AC5" s="5"/>
    </row>
    <row r="6" spans="1:29" ht="31" x14ac:dyDescent="0.3">
      <c r="A6" s="10"/>
      <c r="B6" s="10"/>
      <c r="C6" s="11"/>
      <c r="D6" s="95" t="s">
        <v>2</v>
      </c>
      <c r="E6" s="96" t="s">
        <v>3</v>
      </c>
      <c r="F6" s="12"/>
      <c r="G6" s="97" t="s">
        <v>4</v>
      </c>
      <c r="H6" s="97" t="s">
        <v>5</v>
      </c>
      <c r="I6" s="97" t="s">
        <v>6</v>
      </c>
      <c r="J6" s="97" t="s">
        <v>7</v>
      </c>
      <c r="K6" s="97" t="s">
        <v>8</v>
      </c>
      <c r="L6" s="97" t="s">
        <v>9</v>
      </c>
      <c r="M6" s="97" t="s">
        <v>10</v>
      </c>
      <c r="O6" s="97" t="s">
        <v>4</v>
      </c>
      <c r="P6" s="97" t="s">
        <v>5</v>
      </c>
      <c r="Q6" s="97" t="s">
        <v>6</v>
      </c>
      <c r="R6" s="97" t="s">
        <v>7</v>
      </c>
      <c r="S6" s="97" t="s">
        <v>8</v>
      </c>
      <c r="T6" s="97" t="s">
        <v>9</v>
      </c>
      <c r="U6" s="97" t="s">
        <v>10</v>
      </c>
      <c r="W6" s="97" t="s">
        <v>4</v>
      </c>
      <c r="X6" s="97" t="s">
        <v>5</v>
      </c>
      <c r="Y6" s="97" t="s">
        <v>6</v>
      </c>
      <c r="Z6" s="97" t="s">
        <v>7</v>
      </c>
      <c r="AA6" s="97" t="s">
        <v>8</v>
      </c>
      <c r="AB6" s="97" t="s">
        <v>9</v>
      </c>
      <c r="AC6" s="97" t="s">
        <v>10</v>
      </c>
    </row>
    <row r="7" spans="1:29" x14ac:dyDescent="0.3">
      <c r="G7" s="5"/>
      <c r="H7" s="5"/>
      <c r="I7" s="5"/>
      <c r="J7" s="5"/>
      <c r="K7" s="5"/>
      <c r="L7" s="5"/>
      <c r="M7" s="5"/>
      <c r="O7" s="5"/>
      <c r="P7" s="5"/>
      <c r="Q7" s="5"/>
      <c r="R7" s="5"/>
      <c r="S7" s="5"/>
      <c r="T7" s="5"/>
      <c r="U7" s="5"/>
      <c r="W7" s="5"/>
      <c r="X7" s="5"/>
      <c r="Y7" s="5"/>
      <c r="Z7" s="5"/>
      <c r="AA7" s="5"/>
      <c r="AB7" s="5"/>
      <c r="AC7" s="5"/>
    </row>
    <row r="8" spans="1:29" ht="18.5" x14ac:dyDescent="0.3">
      <c r="A8" s="7"/>
      <c r="B8" s="8" t="s">
        <v>11</v>
      </c>
      <c r="C8" s="9"/>
      <c r="D8" s="98" t="s">
        <v>12</v>
      </c>
      <c r="E8" s="93"/>
      <c r="F8" s="93"/>
      <c r="G8" s="93"/>
      <c r="H8" s="93"/>
      <c r="I8" s="93"/>
      <c r="J8" s="93"/>
      <c r="K8" s="93"/>
      <c r="L8" s="93"/>
      <c r="M8" s="93"/>
      <c r="N8" s="93"/>
      <c r="O8" s="93"/>
      <c r="P8" s="93"/>
      <c r="Q8" s="93"/>
      <c r="R8" s="93"/>
      <c r="S8" s="93"/>
      <c r="T8" s="93"/>
      <c r="U8" s="93"/>
      <c r="V8" s="93"/>
      <c r="W8" s="93"/>
      <c r="X8" s="93"/>
      <c r="Y8" s="93"/>
      <c r="Z8" s="93"/>
      <c r="AA8" s="93"/>
      <c r="AB8" s="99"/>
      <c r="AC8" s="100"/>
    </row>
    <row r="9" spans="1:29" x14ac:dyDescent="0.3">
      <c r="G9" s="5"/>
      <c r="H9" s="5"/>
      <c r="I9" s="5"/>
      <c r="J9" s="5"/>
      <c r="K9" s="5"/>
      <c r="L9" s="5"/>
      <c r="M9" s="5"/>
      <c r="O9" s="5"/>
      <c r="P9" s="5"/>
      <c r="Q9" s="5"/>
      <c r="R9" s="5"/>
      <c r="S9" s="5"/>
      <c r="T9" s="5"/>
      <c r="U9" s="5"/>
      <c r="W9" s="5"/>
      <c r="X9" s="5"/>
      <c r="Y9" s="5"/>
      <c r="Z9" s="5"/>
      <c r="AA9" s="5"/>
      <c r="AB9" s="5"/>
      <c r="AC9" s="5"/>
    </row>
    <row r="10" spans="1:29" x14ac:dyDescent="0.3">
      <c r="B10" s="13">
        <v>1</v>
      </c>
      <c r="D10" s="14" t="s">
        <v>13</v>
      </c>
      <c r="E10" s="15" t="s">
        <v>14</v>
      </c>
      <c r="F10" s="16"/>
      <c r="G10" s="17">
        <f>[1]MOD186!M10</f>
        <v>1.3585899303070748</v>
      </c>
      <c r="H10" s="17">
        <f>[1]MOD186!N10</f>
        <v>1.3798391736344744</v>
      </c>
      <c r="I10" s="18">
        <f>[1]MOD186!O10</f>
        <v>1.4335421866029248</v>
      </c>
      <c r="J10" s="18">
        <f>[1]MOD186!P10</f>
        <v>1.4650730078929266</v>
      </c>
      <c r="K10" s="18">
        <f>[1]MOD186!Q10</f>
        <v>1.4934711561257581</v>
      </c>
      <c r="L10" s="18">
        <f>[1]MOD186!R10</f>
        <v>1.5222330835487021</v>
      </c>
      <c r="M10" s="18">
        <f>[1]MOD186!S10</f>
        <v>1.5528999999999999</v>
      </c>
      <c r="O10" s="17">
        <v>1.3585899303070748</v>
      </c>
      <c r="P10" s="17">
        <v>1.3798391736344744</v>
      </c>
      <c r="Q10" s="18">
        <v>1.4335421866029248</v>
      </c>
      <c r="R10" s="18">
        <v>1.4650730078929266</v>
      </c>
      <c r="S10" s="18">
        <v>1.4934711561257581</v>
      </c>
      <c r="T10" s="18">
        <v>1.5222330835487021</v>
      </c>
      <c r="U10" s="18">
        <v>1.5528999999999999</v>
      </c>
      <c r="W10" s="19">
        <f t="shared" ref="W10:AC13" si="0">G10-O10</f>
        <v>0</v>
      </c>
      <c r="X10" s="20">
        <f t="shared" si="0"/>
        <v>0</v>
      </c>
      <c r="Y10" s="21">
        <f t="shared" si="0"/>
        <v>0</v>
      </c>
      <c r="Z10" s="21">
        <f t="shared" si="0"/>
        <v>0</v>
      </c>
      <c r="AA10" s="21">
        <f t="shared" si="0"/>
        <v>0</v>
      </c>
      <c r="AB10" s="21">
        <f t="shared" si="0"/>
        <v>0</v>
      </c>
      <c r="AC10" s="21">
        <f t="shared" si="0"/>
        <v>0</v>
      </c>
    </row>
    <row r="11" spans="1:29" x14ac:dyDescent="0.3">
      <c r="A11" s="22"/>
      <c r="B11" s="13">
        <v>2</v>
      </c>
      <c r="C11" s="23"/>
      <c r="D11" s="14" t="s">
        <v>15</v>
      </c>
      <c r="E11" s="15" t="s">
        <v>16</v>
      </c>
      <c r="F11" s="16"/>
      <c r="G11" s="24">
        <f>[1]MOD186!M11</f>
        <v>3.175E-2</v>
      </c>
      <c r="H11" s="24">
        <f>[1]MOD186!N11</f>
        <v>2.4750000000000001E-2</v>
      </c>
      <c r="I11" s="25">
        <f>[1]MOD186!O11</f>
        <v>0</v>
      </c>
      <c r="J11" s="25">
        <f>[1]MOD186!P11</f>
        <v>0</v>
      </c>
      <c r="K11" s="25">
        <f>[1]MOD186!Q11</f>
        <v>0</v>
      </c>
      <c r="L11" s="25">
        <f>[1]MOD186!R11</f>
        <v>0</v>
      </c>
      <c r="M11" s="25">
        <f>[1]MOD186!S11</f>
        <v>0</v>
      </c>
      <c r="O11" s="24">
        <v>3.175E-2</v>
      </c>
      <c r="P11" s="24">
        <v>2.4750000000000001E-2</v>
      </c>
      <c r="Q11" s="25">
        <v>0</v>
      </c>
      <c r="R11" s="25">
        <v>0</v>
      </c>
      <c r="S11" s="25">
        <v>0</v>
      </c>
      <c r="T11" s="25">
        <v>0</v>
      </c>
      <c r="U11" s="25">
        <v>0</v>
      </c>
      <c r="W11" s="26">
        <f t="shared" si="0"/>
        <v>0</v>
      </c>
      <c r="X11" s="26">
        <f t="shared" si="0"/>
        <v>0</v>
      </c>
      <c r="Y11" s="27">
        <f t="shared" si="0"/>
        <v>0</v>
      </c>
      <c r="Z11" s="27">
        <f t="shared" si="0"/>
        <v>0</v>
      </c>
      <c r="AA11" s="27">
        <f t="shared" si="0"/>
        <v>0</v>
      </c>
      <c r="AB11" s="27">
        <f t="shared" si="0"/>
        <v>0</v>
      </c>
      <c r="AC11" s="27">
        <f t="shared" si="0"/>
        <v>0</v>
      </c>
    </row>
    <row r="12" spans="1:29" x14ac:dyDescent="0.3">
      <c r="A12" s="22"/>
      <c r="B12" s="13">
        <v>3</v>
      </c>
      <c r="C12" s="23"/>
      <c r="D12" s="14" t="s">
        <v>17</v>
      </c>
      <c r="E12" s="28"/>
      <c r="F12" s="16"/>
      <c r="G12" s="24">
        <f>[1]MOD186!M12</f>
        <v>2.5884875240153704E-2</v>
      </c>
      <c r="H12" s="24">
        <f>[1]MOD186!N12</f>
        <v>3.1000025116836083E-2</v>
      </c>
      <c r="I12" s="25">
        <f>[1]MOD186!O12</f>
        <v>0</v>
      </c>
      <c r="J12" s="25">
        <f>[1]MOD186!P12</f>
        <v>0</v>
      </c>
      <c r="K12" s="25">
        <f>[1]MOD186!Q12</f>
        <v>0</v>
      </c>
      <c r="L12" s="25">
        <f>[1]MOD186!R12</f>
        <v>0</v>
      </c>
      <c r="M12" s="25">
        <f>[1]MOD186!S12</f>
        <v>0</v>
      </c>
      <c r="O12" s="24">
        <v>2.5884875240153704E-2</v>
      </c>
      <c r="P12" s="24">
        <v>3.1000025116836083E-2</v>
      </c>
      <c r="Q12" s="25">
        <v>0</v>
      </c>
      <c r="R12" s="25">
        <v>0</v>
      </c>
      <c r="S12" s="25">
        <v>0</v>
      </c>
      <c r="T12" s="25">
        <v>0</v>
      </c>
      <c r="U12" s="25">
        <v>0</v>
      </c>
      <c r="W12" s="26">
        <f t="shared" si="0"/>
        <v>0</v>
      </c>
      <c r="X12" s="26">
        <f t="shared" si="0"/>
        <v>0</v>
      </c>
      <c r="Y12" s="27">
        <f t="shared" si="0"/>
        <v>0</v>
      </c>
      <c r="Z12" s="27">
        <f t="shared" si="0"/>
        <v>0</v>
      </c>
      <c r="AA12" s="27">
        <f t="shared" si="0"/>
        <v>0</v>
      </c>
      <c r="AB12" s="27">
        <f t="shared" si="0"/>
        <v>0</v>
      </c>
      <c r="AC12" s="27">
        <f t="shared" si="0"/>
        <v>0</v>
      </c>
    </row>
    <row r="13" spans="1:29" x14ac:dyDescent="0.3">
      <c r="A13" s="22"/>
      <c r="B13" s="13">
        <v>4</v>
      </c>
      <c r="C13" s="23"/>
      <c r="D13" s="14" t="s">
        <v>18</v>
      </c>
      <c r="E13" s="28"/>
      <c r="F13" s="16"/>
      <c r="G13" s="29">
        <f>[1]MOD186!M13</f>
        <v>-5.8651247598462963E-3</v>
      </c>
      <c r="H13" s="29">
        <f>[1]MOD186!N13</f>
        <v>6.2500251168360818E-3</v>
      </c>
      <c r="I13" s="30">
        <f>[1]MOD186!O13</f>
        <v>0</v>
      </c>
      <c r="J13" s="30">
        <f>[1]MOD186!P13</f>
        <v>0</v>
      </c>
      <c r="K13" s="30">
        <f>[1]MOD186!Q13</f>
        <v>0</v>
      </c>
      <c r="L13" s="30">
        <f>[1]MOD186!R13</f>
        <v>0</v>
      </c>
      <c r="M13" s="30">
        <f>[1]MOD186!S13</f>
        <v>0</v>
      </c>
      <c r="O13" s="29">
        <v>-5.8651247598462963E-3</v>
      </c>
      <c r="P13" s="29">
        <v>6.2500251168360818E-3</v>
      </c>
      <c r="Q13" s="30">
        <v>0</v>
      </c>
      <c r="R13" s="30">
        <v>0</v>
      </c>
      <c r="S13" s="30">
        <v>0</v>
      </c>
      <c r="T13" s="30">
        <v>0</v>
      </c>
      <c r="U13" s="30">
        <v>0</v>
      </c>
      <c r="W13" s="29">
        <f t="shared" si="0"/>
        <v>0</v>
      </c>
      <c r="X13" s="29">
        <f t="shared" si="0"/>
        <v>0</v>
      </c>
      <c r="Y13" s="30">
        <f t="shared" si="0"/>
        <v>0</v>
      </c>
      <c r="Z13" s="30">
        <f t="shared" si="0"/>
        <v>0</v>
      </c>
      <c r="AA13" s="30">
        <f t="shared" si="0"/>
        <v>0</v>
      </c>
      <c r="AB13" s="30">
        <f t="shared" si="0"/>
        <v>0</v>
      </c>
      <c r="AC13" s="30">
        <f t="shared" si="0"/>
        <v>0</v>
      </c>
    </row>
    <row r="14" spans="1:29" x14ac:dyDescent="0.35">
      <c r="D14" s="31"/>
      <c r="E14" s="32"/>
      <c r="F14" s="32"/>
      <c r="G14" s="33"/>
      <c r="H14" s="33"/>
      <c r="I14" s="33"/>
      <c r="O14" s="33"/>
      <c r="P14" s="33"/>
      <c r="Q14" s="33"/>
      <c r="R14" s="33"/>
      <c r="S14" s="33"/>
      <c r="T14" s="33"/>
      <c r="W14" s="33"/>
      <c r="X14" s="33"/>
      <c r="Y14" s="33"/>
    </row>
    <row r="15" spans="1:29" x14ac:dyDescent="0.3">
      <c r="B15" s="13">
        <v>5</v>
      </c>
      <c r="D15" s="35" t="s">
        <v>19</v>
      </c>
      <c r="E15" s="36" t="s">
        <v>20</v>
      </c>
      <c r="F15" s="32"/>
      <c r="G15" s="37">
        <f>[1]MOD186!M15</f>
        <v>343.14404621562022</v>
      </c>
      <c r="H15" s="37">
        <f>[1]MOD186!N15</f>
        <v>340.94462243876387</v>
      </c>
      <c r="I15" s="38">
        <f>[1]MOD186!O15</f>
        <v>353.56536583550405</v>
      </c>
      <c r="J15" s="38">
        <f>[1]MOD186!P15</f>
        <v>355.37134758824095</v>
      </c>
      <c r="K15" s="38">
        <f>[1]MOD186!Q15</f>
        <v>351.26616413761332</v>
      </c>
      <c r="L15" s="38">
        <f>[1]MOD186!R15</f>
        <v>350.58689674365269</v>
      </c>
      <c r="M15" s="38">
        <f>[1]MOD186!S15</f>
        <v>356.60516905230963</v>
      </c>
      <c r="O15" s="37">
        <v>343.14404621562022</v>
      </c>
      <c r="P15" s="37">
        <v>340.94462243876387</v>
      </c>
      <c r="Q15" s="38">
        <v>353.5653658355036</v>
      </c>
      <c r="R15" s="38">
        <v>355.37134758824072</v>
      </c>
      <c r="S15" s="38">
        <v>351.26616413761298</v>
      </c>
      <c r="T15" s="38">
        <v>350.58689674365178</v>
      </c>
      <c r="U15" s="38">
        <v>350.4142378562035</v>
      </c>
      <c r="W15" s="37">
        <f t="shared" ref="W15:AC19" si="1">G15-O15</f>
        <v>0</v>
      </c>
      <c r="X15" s="37">
        <f t="shared" si="1"/>
        <v>0</v>
      </c>
      <c r="Y15" s="39">
        <f t="shared" si="1"/>
        <v>4.5474735088646412E-13</v>
      </c>
      <c r="Z15" s="39">
        <f t="shared" si="1"/>
        <v>0</v>
      </c>
      <c r="AA15" s="39">
        <f t="shared" si="1"/>
        <v>0</v>
      </c>
      <c r="AB15" s="39">
        <f t="shared" si="1"/>
        <v>9.0949470177292824E-13</v>
      </c>
      <c r="AC15" s="39">
        <f t="shared" si="1"/>
        <v>6.1909311961061348</v>
      </c>
    </row>
    <row r="16" spans="1:29" x14ac:dyDescent="0.3">
      <c r="B16" s="13">
        <v>6</v>
      </c>
      <c r="D16" s="35" t="s">
        <v>21</v>
      </c>
      <c r="E16" s="36" t="s">
        <v>22</v>
      </c>
      <c r="F16" s="32"/>
      <c r="G16" s="37">
        <f>[1]MOD186!M16</f>
        <v>-14.993329946695042</v>
      </c>
      <c r="H16" s="37">
        <f>[1]MOD186!N16</f>
        <v>-33.523001746614007</v>
      </c>
      <c r="I16" s="39">
        <f>[1]MOD186!O16</f>
        <v>-7.7094013803794326</v>
      </c>
      <c r="J16" s="39">
        <f>[1]MOD186!P16</f>
        <v>-14.248206298420406</v>
      </c>
      <c r="K16" s="39">
        <f>[1]MOD186!Q16</f>
        <v>0.85783441667551541</v>
      </c>
      <c r="L16" s="39">
        <f>[1]MOD186!R16</f>
        <v>0.73796678992127385</v>
      </c>
      <c r="M16" s="39">
        <f>[1]MOD186!S16</f>
        <v>0.89</v>
      </c>
      <c r="O16" s="37">
        <v>-14.993329946695042</v>
      </c>
      <c r="P16" s="37">
        <v>-33.523001746614007</v>
      </c>
      <c r="Q16" s="39">
        <v>-7.7094013803794326</v>
      </c>
      <c r="R16" s="39">
        <v>-14.248206298420406</v>
      </c>
      <c r="S16" s="39">
        <v>0.85783441667551541</v>
      </c>
      <c r="T16" s="39">
        <v>0.73796678992127385</v>
      </c>
      <c r="U16" s="39">
        <v>0.89</v>
      </c>
      <c r="W16" s="37">
        <f t="shared" si="1"/>
        <v>0</v>
      </c>
      <c r="X16" s="37">
        <f t="shared" si="1"/>
        <v>0</v>
      </c>
      <c r="Y16" s="39">
        <f t="shared" si="1"/>
        <v>0</v>
      </c>
      <c r="Z16" s="39">
        <f t="shared" si="1"/>
        <v>0</v>
      </c>
      <c r="AA16" s="39">
        <f t="shared" si="1"/>
        <v>0</v>
      </c>
      <c r="AB16" s="39">
        <f t="shared" si="1"/>
        <v>0</v>
      </c>
      <c r="AC16" s="39">
        <f t="shared" si="1"/>
        <v>0</v>
      </c>
    </row>
    <row r="17" spans="1:30" x14ac:dyDescent="0.3">
      <c r="B17" s="13">
        <v>7</v>
      </c>
      <c r="D17" s="35" t="s">
        <v>23</v>
      </c>
      <c r="E17" s="36" t="s">
        <v>24</v>
      </c>
      <c r="F17" s="32"/>
      <c r="G17" s="37">
        <f>[1]MOD186!M17</f>
        <v>0.84981126199513646</v>
      </c>
      <c r="H17" s="37">
        <f>[1]MOD186!N17</f>
        <v>-0.26804357209792129</v>
      </c>
      <c r="I17" s="39">
        <f>[1]MOD186!O17</f>
        <v>-2.1380597522664804</v>
      </c>
      <c r="J17" s="39">
        <f>[1]MOD186!P17</f>
        <v>0.62575619808204774</v>
      </c>
      <c r="K17" s="39">
        <f>[1]MOD186!Q17</f>
        <v>0.22495862854206153</v>
      </c>
      <c r="L17" s="39">
        <f>[1]MOD186!R17</f>
        <v>-0.53813156306891197</v>
      </c>
      <c r="M17" s="39">
        <f>[1]MOD186!S17</f>
        <v>-0.28999999999999998</v>
      </c>
      <c r="O17" s="37">
        <v>0.84981126199513646</v>
      </c>
      <c r="P17" s="37">
        <v>-0.26804357209792129</v>
      </c>
      <c r="Q17" s="39">
        <v>-2.1380597522664804</v>
      </c>
      <c r="R17" s="39">
        <v>0.62575619808204774</v>
      </c>
      <c r="S17" s="39">
        <v>0.22495862854206153</v>
      </c>
      <c r="T17" s="39">
        <v>-0.53813156306891197</v>
      </c>
      <c r="U17" s="39">
        <v>-0.28999999999999998</v>
      </c>
      <c r="W17" s="37">
        <f t="shared" si="1"/>
        <v>0</v>
      </c>
      <c r="X17" s="37">
        <f t="shared" si="1"/>
        <v>0</v>
      </c>
      <c r="Y17" s="39">
        <f t="shared" si="1"/>
        <v>0</v>
      </c>
      <c r="Z17" s="39">
        <f t="shared" si="1"/>
        <v>0</v>
      </c>
      <c r="AA17" s="39">
        <f t="shared" si="1"/>
        <v>0</v>
      </c>
      <c r="AB17" s="39">
        <f t="shared" si="1"/>
        <v>0</v>
      </c>
      <c r="AC17" s="39">
        <f t="shared" si="1"/>
        <v>0</v>
      </c>
    </row>
    <row r="18" spans="1:30" x14ac:dyDescent="0.3">
      <c r="A18" s="22"/>
      <c r="B18" s="13">
        <v>8</v>
      </c>
      <c r="D18" s="35" t="s">
        <v>25</v>
      </c>
      <c r="E18" s="40"/>
      <c r="F18" s="32"/>
      <c r="G18" s="37">
        <f>[1]MOD186!M18</f>
        <v>117.97627623830354</v>
      </c>
      <c r="H18" s="37">
        <f>[1]MOD186!N18</f>
        <v>116.66896091215334</v>
      </c>
      <c r="I18" s="39">
        <f>[1]MOD186!O18</f>
        <v>149.01621197945283</v>
      </c>
      <c r="J18" s="39">
        <f>[1]MOD186!P18</f>
        <v>158.93818769879027</v>
      </c>
      <c r="K18" s="39">
        <f>[1]MOD186!Q18</f>
        <v>173.87404726071682</v>
      </c>
      <c r="L18" s="39">
        <f>[1]MOD186!R18</f>
        <v>183.19243670492895</v>
      </c>
      <c r="M18" s="39">
        <f>[1]MOD186!S18</f>
        <v>197.49873796902196</v>
      </c>
      <c r="O18" s="37">
        <v>117.97627623830354</v>
      </c>
      <c r="P18" s="37">
        <v>116.66896091215334</v>
      </c>
      <c r="Q18" s="39">
        <v>149.01621197945263</v>
      </c>
      <c r="R18" s="39">
        <v>158.93818769879019</v>
      </c>
      <c r="S18" s="39">
        <v>173.87404726071665</v>
      </c>
      <c r="T18" s="39">
        <v>183.19243670492847</v>
      </c>
      <c r="U18" s="39">
        <v>194.07577211069488</v>
      </c>
      <c r="W18" s="37">
        <f t="shared" si="1"/>
        <v>0</v>
      </c>
      <c r="X18" s="37">
        <f t="shared" si="1"/>
        <v>0</v>
      </c>
      <c r="Y18" s="39">
        <f t="shared" si="1"/>
        <v>0</v>
      </c>
      <c r="Z18" s="39">
        <f t="shared" si="1"/>
        <v>0</v>
      </c>
      <c r="AA18" s="39">
        <f t="shared" si="1"/>
        <v>0</v>
      </c>
      <c r="AB18" s="39">
        <f t="shared" si="1"/>
        <v>4.8316906031686813E-13</v>
      </c>
      <c r="AC18" s="39">
        <f t="shared" si="1"/>
        <v>3.4229658583270748</v>
      </c>
    </row>
    <row r="19" spans="1:30" ht="15.5" x14ac:dyDescent="0.3">
      <c r="A19" s="41"/>
      <c r="B19" s="13">
        <v>9</v>
      </c>
      <c r="C19" s="42"/>
      <c r="D19" s="101" t="s">
        <v>26</v>
      </c>
      <c r="E19" s="102" t="s">
        <v>27</v>
      </c>
      <c r="F19" s="43"/>
      <c r="G19" s="103">
        <f>[1]MOD186!M19</f>
        <v>446.97680376922381</v>
      </c>
      <c r="H19" s="103">
        <f>[1]MOD186!N19</f>
        <v>423.82253803220533</v>
      </c>
      <c r="I19" s="103">
        <f>[1]MOD186!O19</f>
        <v>492.73411668231097</v>
      </c>
      <c r="J19" s="103">
        <f>[1]MOD186!P19</f>
        <v>500.68708518669285</v>
      </c>
      <c r="K19" s="103">
        <f>[1]MOD186!Q19</f>
        <v>526.22300444354778</v>
      </c>
      <c r="L19" s="103">
        <f>[1]MOD186!R19</f>
        <v>533.97916867543404</v>
      </c>
      <c r="M19" s="103">
        <f>[1]MOD186!S19</f>
        <v>554.70390702133159</v>
      </c>
      <c r="O19" s="103">
        <v>446.97680376922381</v>
      </c>
      <c r="P19" s="103">
        <v>423.82253803220533</v>
      </c>
      <c r="Q19" s="103">
        <v>492.73411668231034</v>
      </c>
      <c r="R19" s="103">
        <v>500.68708518669257</v>
      </c>
      <c r="S19" s="103">
        <v>526.22300444354721</v>
      </c>
      <c r="T19" s="103">
        <v>533.97916867543267</v>
      </c>
      <c r="U19" s="103">
        <v>545.09000996689838</v>
      </c>
      <c r="W19" s="103">
        <f t="shared" si="1"/>
        <v>0</v>
      </c>
      <c r="X19" s="103">
        <f t="shared" si="1"/>
        <v>0</v>
      </c>
      <c r="Y19" s="103">
        <f t="shared" si="1"/>
        <v>6.2527760746888816E-13</v>
      </c>
      <c r="Z19" s="103">
        <f t="shared" si="1"/>
        <v>0</v>
      </c>
      <c r="AA19" s="103">
        <f t="shared" si="1"/>
        <v>0</v>
      </c>
      <c r="AB19" s="103">
        <f t="shared" si="1"/>
        <v>1.3642420526593924E-12</v>
      </c>
      <c r="AC19" s="103">
        <f t="shared" si="1"/>
        <v>9.6138970544332096</v>
      </c>
    </row>
    <row r="20" spans="1:30" x14ac:dyDescent="0.3">
      <c r="D20" s="31"/>
      <c r="E20" s="32"/>
      <c r="F20" s="32"/>
      <c r="G20" s="33"/>
      <c r="H20" s="33"/>
      <c r="I20" s="33"/>
      <c r="J20" s="33"/>
      <c r="K20" s="33"/>
      <c r="L20" s="33"/>
      <c r="M20" s="33"/>
      <c r="O20" s="33"/>
      <c r="P20" s="33"/>
      <c r="Q20" s="33"/>
      <c r="R20" s="33"/>
      <c r="S20" s="33"/>
      <c r="T20" s="33"/>
      <c r="U20" s="33"/>
      <c r="W20" s="33"/>
      <c r="X20" s="33"/>
      <c r="Y20" s="33"/>
      <c r="Z20" s="33"/>
      <c r="AA20" s="33"/>
      <c r="AB20" s="33"/>
      <c r="AC20" s="33"/>
      <c r="AD20" s="117"/>
    </row>
    <row r="21" spans="1:30" x14ac:dyDescent="0.3">
      <c r="B21" s="13">
        <v>10</v>
      </c>
      <c r="D21" s="35" t="s">
        <v>28</v>
      </c>
      <c r="E21" s="36" t="s">
        <v>29</v>
      </c>
      <c r="F21" s="32"/>
      <c r="G21" s="37">
        <f>[1]MOD186!M21</f>
        <v>11.291340711855042</v>
      </c>
      <c r="H21" s="37">
        <f>[1]MOD186!N21</f>
        <v>11.922210383519664</v>
      </c>
      <c r="I21" s="39">
        <f>[1]MOD186!O21</f>
        <v>12.074454704713247</v>
      </c>
      <c r="J21" s="39">
        <f>[1]MOD186!P21</f>
        <v>12.009781098683197</v>
      </c>
      <c r="K21" s="39">
        <f>[1]MOD186!Q21</f>
        <v>0</v>
      </c>
      <c r="L21" s="39">
        <f>[1]MOD186!R21</f>
        <v>0</v>
      </c>
      <c r="M21" s="39">
        <f>[1]MOD186!S21</f>
        <v>0</v>
      </c>
      <c r="O21" s="37">
        <v>11.291340711855042</v>
      </c>
      <c r="P21" s="37">
        <v>11.922210383519664</v>
      </c>
      <c r="Q21" s="39">
        <v>12.074454704713247</v>
      </c>
      <c r="R21" s="39">
        <v>12.886884996211505</v>
      </c>
      <c r="S21" s="39">
        <v>0</v>
      </c>
      <c r="T21" s="39">
        <v>0</v>
      </c>
      <c r="U21" s="39">
        <v>0</v>
      </c>
      <c r="W21" s="37">
        <f t="shared" ref="W21:AC23" si="2">G21-O21</f>
        <v>0</v>
      </c>
      <c r="X21" s="37">
        <f t="shared" si="2"/>
        <v>0</v>
      </c>
      <c r="Y21" s="39">
        <f t="shared" si="2"/>
        <v>0</v>
      </c>
      <c r="Z21" s="39">
        <f t="shared" si="2"/>
        <v>-0.87710389752830764</v>
      </c>
      <c r="AA21" s="39">
        <f t="shared" si="2"/>
        <v>0</v>
      </c>
      <c r="AB21" s="39">
        <f t="shared" si="2"/>
        <v>0</v>
      </c>
      <c r="AC21" s="39">
        <f t="shared" si="2"/>
        <v>0</v>
      </c>
    </row>
    <row r="22" spans="1:30" x14ac:dyDescent="0.3">
      <c r="B22" s="13">
        <v>11</v>
      </c>
      <c r="D22" s="35" t="s">
        <v>30</v>
      </c>
      <c r="E22" s="36" t="s">
        <v>31</v>
      </c>
      <c r="F22" s="32"/>
      <c r="G22" s="37">
        <f>[1]MOD186!M22</f>
        <v>0.60347540147697676</v>
      </c>
      <c r="H22" s="37">
        <f>[1]MOD186!N22</f>
        <v>0.63248744719024341</v>
      </c>
      <c r="I22" s="39">
        <f>[1]MOD186!O22</f>
        <v>0.81126885962807538</v>
      </c>
      <c r="J22" s="39">
        <f>[1]MOD186!P22</f>
        <v>0.77821547295571847</v>
      </c>
      <c r="K22" s="39">
        <f>[1]MOD186!Q22</f>
        <v>0</v>
      </c>
      <c r="L22" s="39">
        <f>[1]MOD186!R22</f>
        <v>0</v>
      </c>
      <c r="M22" s="39">
        <f>[1]MOD186!S22</f>
        <v>0</v>
      </c>
      <c r="O22" s="37">
        <v>0.60347540147697676</v>
      </c>
      <c r="P22" s="37">
        <v>0.63248744719024341</v>
      </c>
      <c r="Q22" s="39">
        <v>0.83865738506976906</v>
      </c>
      <c r="R22" s="39">
        <v>0.74330780398341689</v>
      </c>
      <c r="S22" s="39">
        <v>0</v>
      </c>
      <c r="T22" s="39">
        <v>0</v>
      </c>
      <c r="U22" s="39">
        <v>0</v>
      </c>
      <c r="W22" s="37">
        <f t="shared" si="2"/>
        <v>0</v>
      </c>
      <c r="X22" s="37">
        <f t="shared" si="2"/>
        <v>0</v>
      </c>
      <c r="Y22" s="39">
        <f t="shared" si="2"/>
        <v>-2.7388525441693679E-2</v>
      </c>
      <c r="Z22" s="39">
        <f t="shared" si="2"/>
        <v>3.4907668972301575E-2</v>
      </c>
      <c r="AA22" s="39">
        <f t="shared" si="2"/>
        <v>0</v>
      </c>
      <c r="AB22" s="39">
        <f t="shared" si="2"/>
        <v>0</v>
      </c>
      <c r="AC22" s="39">
        <f t="shared" si="2"/>
        <v>0</v>
      </c>
    </row>
    <row r="23" spans="1:30" x14ac:dyDescent="0.3">
      <c r="B23" s="13">
        <v>12</v>
      </c>
      <c r="D23" s="35" t="s">
        <v>32</v>
      </c>
      <c r="E23" s="36" t="s">
        <v>33</v>
      </c>
      <c r="F23" s="32"/>
      <c r="G23" s="37">
        <f>[1]MOD186!M23</f>
        <v>2.1565208864776584</v>
      </c>
      <c r="H23" s="37">
        <f>[1]MOD186!N23</f>
        <v>1.9213753046910569</v>
      </c>
      <c r="I23" s="39">
        <f>[1]MOD186!O23</f>
        <v>2.0194679425539963</v>
      </c>
      <c r="J23" s="39">
        <f>[1]MOD186!P23</f>
        <v>1.9898709839348323</v>
      </c>
      <c r="K23" s="39">
        <f>[1]MOD186!Q23</f>
        <v>0</v>
      </c>
      <c r="L23" s="39">
        <f>[1]MOD186!R23</f>
        <v>0</v>
      </c>
      <c r="M23" s="39">
        <f>[1]MOD186!S23</f>
        <v>0</v>
      </c>
      <c r="O23" s="37">
        <v>2.1565208864776584</v>
      </c>
      <c r="P23" s="37">
        <v>1.9213753046910569</v>
      </c>
      <c r="Q23" s="39">
        <v>2.015650912880445</v>
      </c>
      <c r="R23" s="39">
        <v>1.9898709839348323</v>
      </c>
      <c r="S23" s="39">
        <v>0</v>
      </c>
      <c r="T23" s="39">
        <v>0</v>
      </c>
      <c r="U23" s="39">
        <v>0</v>
      </c>
      <c r="W23" s="37">
        <f t="shared" si="2"/>
        <v>0</v>
      </c>
      <c r="X23" s="37">
        <f t="shared" si="2"/>
        <v>0</v>
      </c>
      <c r="Y23" s="39">
        <f t="shared" si="2"/>
        <v>3.8170296735513531E-3</v>
      </c>
      <c r="Z23" s="39">
        <f t="shared" si="2"/>
        <v>0</v>
      </c>
      <c r="AA23" s="39">
        <f t="shared" si="2"/>
        <v>0</v>
      </c>
      <c r="AB23" s="39">
        <f t="shared" si="2"/>
        <v>0</v>
      </c>
      <c r="AC23" s="39">
        <f t="shared" si="2"/>
        <v>0</v>
      </c>
    </row>
    <row r="24" spans="1:30" ht="26" x14ac:dyDescent="0.3">
      <c r="B24" s="13">
        <v>13</v>
      </c>
      <c r="D24" s="44" t="s">
        <v>34</v>
      </c>
      <c r="E24" s="45" t="s">
        <v>35</v>
      </c>
      <c r="F24" s="32"/>
      <c r="G24" s="37">
        <f>[1]MOD186!M24</f>
        <v>0.36918374000000009</v>
      </c>
      <c r="H24" s="37">
        <f>[1]MOD186!N24</f>
        <v>0.89586199999999994</v>
      </c>
      <c r="I24" s="39">
        <f>[1]MOD186!O24</f>
        <v>0</v>
      </c>
      <c r="J24" s="39">
        <f>[1]MOD186!P24</f>
        <v>0</v>
      </c>
      <c r="K24" s="39">
        <f>[1]MOD186!Q24</f>
        <v>0</v>
      </c>
      <c r="L24" s="39">
        <f>[1]MOD186!R24</f>
        <v>0</v>
      </c>
      <c r="M24" s="39">
        <f>[1]MOD186!S24</f>
        <v>0</v>
      </c>
      <c r="O24" s="37">
        <v>0.36867174000000003</v>
      </c>
      <c r="P24" s="37">
        <v>0.89586199999999994</v>
      </c>
      <c r="Q24" s="39">
        <v>0</v>
      </c>
      <c r="R24" s="39">
        <v>0</v>
      </c>
      <c r="S24" s="39">
        <v>0</v>
      </c>
      <c r="T24" s="39">
        <v>0</v>
      </c>
      <c r="U24" s="39">
        <v>0</v>
      </c>
      <c r="W24" s="37">
        <v>0</v>
      </c>
      <c r="X24" s="37">
        <f t="shared" ref="X24:AC25" si="3">H24-P24</f>
        <v>0</v>
      </c>
      <c r="Y24" s="39">
        <f t="shared" si="3"/>
        <v>0</v>
      </c>
      <c r="Z24" s="39">
        <f t="shared" si="3"/>
        <v>0</v>
      </c>
      <c r="AA24" s="39">
        <f t="shared" si="3"/>
        <v>0</v>
      </c>
      <c r="AB24" s="39">
        <f t="shared" si="3"/>
        <v>0</v>
      </c>
      <c r="AC24" s="39">
        <f t="shared" si="3"/>
        <v>0</v>
      </c>
    </row>
    <row r="25" spans="1:30" ht="15.5" x14ac:dyDescent="0.3">
      <c r="A25" s="41"/>
      <c r="B25" s="13">
        <v>14</v>
      </c>
      <c r="C25" s="42"/>
      <c r="D25" s="101" t="s">
        <v>36</v>
      </c>
      <c r="E25" s="102" t="s">
        <v>37</v>
      </c>
      <c r="F25" s="43"/>
      <c r="G25" s="103">
        <f>[1]MOD186!M25</f>
        <v>14.420520739809678</v>
      </c>
      <c r="H25" s="103">
        <f>[1]MOD186!N25</f>
        <v>15.371935135400964</v>
      </c>
      <c r="I25" s="103">
        <f>[1]MOD186!O25</f>
        <v>14.905191506895319</v>
      </c>
      <c r="J25" s="103">
        <f>[1]MOD186!P25</f>
        <v>14.777867555573748</v>
      </c>
      <c r="K25" s="103">
        <f>[1]MOD186!Q25</f>
        <v>0</v>
      </c>
      <c r="L25" s="103">
        <f>[1]MOD186!R25</f>
        <v>0</v>
      </c>
      <c r="M25" s="103">
        <f>[1]MOD186!S25</f>
        <v>0</v>
      </c>
      <c r="O25" s="103">
        <v>14.420008739809678</v>
      </c>
      <c r="P25" s="103">
        <v>15.371935135400964</v>
      </c>
      <c r="Q25" s="103">
        <v>14.928763002663462</v>
      </c>
      <c r="R25" s="103">
        <v>15.620063784129753</v>
      </c>
      <c r="S25" s="103">
        <v>0</v>
      </c>
      <c r="T25" s="103">
        <v>0</v>
      </c>
      <c r="U25" s="103">
        <v>0</v>
      </c>
      <c r="W25" s="103">
        <v>0</v>
      </c>
      <c r="X25" s="103">
        <f t="shared" si="3"/>
        <v>0</v>
      </c>
      <c r="Y25" s="103">
        <f t="shared" si="3"/>
        <v>-2.3571495768143436E-2</v>
      </c>
      <c r="Z25" s="103">
        <f t="shared" si="3"/>
        <v>-0.84219622855600562</v>
      </c>
      <c r="AA25" s="103">
        <f t="shared" si="3"/>
        <v>0</v>
      </c>
      <c r="AB25" s="103">
        <f t="shared" si="3"/>
        <v>0</v>
      </c>
      <c r="AC25" s="103">
        <f t="shared" si="3"/>
        <v>0</v>
      </c>
    </row>
    <row r="26" spans="1:30" x14ac:dyDescent="0.3">
      <c r="D26" s="31"/>
      <c r="E26" s="32"/>
      <c r="F26" s="32"/>
      <c r="G26" s="33"/>
      <c r="H26" s="33"/>
      <c r="I26" s="33"/>
      <c r="J26" s="33"/>
      <c r="K26" s="33"/>
      <c r="L26" s="33"/>
      <c r="M26" s="33"/>
      <c r="O26" s="33"/>
      <c r="P26" s="33"/>
      <c r="Q26" s="33"/>
      <c r="R26" s="33"/>
      <c r="S26" s="33"/>
      <c r="T26" s="33"/>
      <c r="U26" s="33"/>
      <c r="W26" s="33"/>
      <c r="X26" s="33"/>
      <c r="Y26" s="33"/>
      <c r="Z26" s="33"/>
      <c r="AA26" s="33"/>
      <c r="AB26" s="33"/>
      <c r="AC26" s="33"/>
    </row>
    <row r="27" spans="1:30" x14ac:dyDescent="0.3">
      <c r="B27" s="13">
        <v>15</v>
      </c>
      <c r="D27" s="35" t="s">
        <v>38</v>
      </c>
      <c r="E27" s="36" t="s">
        <v>39</v>
      </c>
      <c r="F27" s="32"/>
      <c r="G27" s="46">
        <f>[1]MOD186!M27</f>
        <v>0.93310845392331376</v>
      </c>
      <c r="H27" s="46">
        <f>[1]MOD186!N27</f>
        <v>0.464130011429287</v>
      </c>
      <c r="I27" s="47">
        <f>[1]MOD186!O27</f>
        <v>8.3653591682185877E-2</v>
      </c>
      <c r="J27" s="47">
        <f>[1]MOD186!P27</f>
        <v>-0.66065937145110998</v>
      </c>
      <c r="K27" s="47">
        <f>[1]MOD186!Q27</f>
        <v>0</v>
      </c>
      <c r="L27" s="47">
        <f>[1]MOD186!R27</f>
        <v>0</v>
      </c>
      <c r="M27" s="47">
        <f>[1]MOD186!S27</f>
        <v>0</v>
      </c>
      <c r="O27" s="46">
        <v>0.93310845392331376</v>
      </c>
      <c r="P27" s="46">
        <v>0.464130011429287</v>
      </c>
      <c r="Q27" s="47">
        <v>8.3653591682185877E-2</v>
      </c>
      <c r="R27" s="47">
        <v>-0.64473986852457721</v>
      </c>
      <c r="S27" s="47">
        <v>0</v>
      </c>
      <c r="T27" s="47">
        <v>0</v>
      </c>
      <c r="U27" s="47">
        <v>0</v>
      </c>
      <c r="W27" s="46">
        <f t="shared" ref="W27:AC29" si="4">G27-O27</f>
        <v>0</v>
      </c>
      <c r="X27" s="46">
        <f t="shared" si="4"/>
        <v>0</v>
      </c>
      <c r="Y27" s="47">
        <f t="shared" si="4"/>
        <v>0</v>
      </c>
      <c r="Z27" s="47">
        <f t="shared" si="4"/>
        <v>-1.5919502926532769E-2</v>
      </c>
      <c r="AA27" s="47">
        <f t="shared" si="4"/>
        <v>0</v>
      </c>
      <c r="AB27" s="47">
        <f t="shared" si="4"/>
        <v>0</v>
      </c>
      <c r="AC27" s="47">
        <f t="shared" si="4"/>
        <v>0</v>
      </c>
    </row>
    <row r="28" spans="1:30" x14ac:dyDescent="0.3">
      <c r="B28" s="13">
        <v>16</v>
      </c>
      <c r="D28" s="35" t="s">
        <v>40</v>
      </c>
      <c r="E28" s="40"/>
      <c r="F28" s="32"/>
      <c r="G28" s="37">
        <f>[1]MOD186!M28</f>
        <v>13.922179792105199</v>
      </c>
      <c r="H28" s="37">
        <f>[1]MOD186!N28</f>
        <v>-13.846369622299344</v>
      </c>
      <c r="I28" s="39">
        <f>[1]MOD186!O28</f>
        <v>-25.438361421798827</v>
      </c>
      <c r="J28" s="39">
        <f>[1]MOD186!P28</f>
        <v>0.12201334443915746</v>
      </c>
      <c r="K28" s="39">
        <f>[1]MOD186!Q28</f>
        <v>0</v>
      </c>
      <c r="L28" s="39">
        <f>[1]MOD186!R28</f>
        <v>0</v>
      </c>
      <c r="M28" s="39">
        <f>[1]MOD186!S28</f>
        <v>0</v>
      </c>
      <c r="O28" s="37">
        <v>13.922179792105199</v>
      </c>
      <c r="P28" s="37">
        <v>-13.846369622299344</v>
      </c>
      <c r="Q28" s="39">
        <v>-25.438361421798827</v>
      </c>
      <c r="R28" s="39">
        <v>0.1175568158871928</v>
      </c>
      <c r="S28" s="39">
        <v>0</v>
      </c>
      <c r="T28" s="39">
        <v>0</v>
      </c>
      <c r="U28" s="39">
        <v>0</v>
      </c>
      <c r="W28" s="37">
        <f t="shared" si="4"/>
        <v>0</v>
      </c>
      <c r="X28" s="37">
        <f t="shared" si="4"/>
        <v>0</v>
      </c>
      <c r="Y28" s="39">
        <f t="shared" si="4"/>
        <v>0</v>
      </c>
      <c r="Z28" s="39">
        <f t="shared" si="4"/>
        <v>4.4565285519646558E-3</v>
      </c>
      <c r="AA28" s="39">
        <f t="shared" si="4"/>
        <v>0</v>
      </c>
      <c r="AB28" s="39">
        <f t="shared" si="4"/>
        <v>0</v>
      </c>
      <c r="AC28" s="39">
        <f t="shared" si="4"/>
        <v>0</v>
      </c>
    </row>
    <row r="29" spans="1:30" ht="15.5" x14ac:dyDescent="0.3">
      <c r="A29" s="41"/>
      <c r="B29" s="13">
        <v>17</v>
      </c>
      <c r="C29" s="42"/>
      <c r="D29" s="101" t="s">
        <v>41</v>
      </c>
      <c r="E29" s="102" t="s">
        <v>42</v>
      </c>
      <c r="F29" s="43"/>
      <c r="G29" s="103">
        <f>[1]MOD186!M29</f>
        <v>14.855288246028513</v>
      </c>
      <c r="H29" s="103">
        <f>[1]MOD186!N29</f>
        <v>-13.382239610870057</v>
      </c>
      <c r="I29" s="103">
        <f>[1]MOD186!O29</f>
        <v>-25.354707830116642</v>
      </c>
      <c r="J29" s="103">
        <f>[1]MOD186!P29</f>
        <v>-0.53864602701195252</v>
      </c>
      <c r="K29" s="103">
        <f>[1]MOD186!Q29</f>
        <v>0</v>
      </c>
      <c r="L29" s="103">
        <f>[1]MOD186!R29</f>
        <v>0</v>
      </c>
      <c r="M29" s="103">
        <f>[1]MOD186!S29</f>
        <v>0</v>
      </c>
      <c r="O29" s="103">
        <v>14.855288246028513</v>
      </c>
      <c r="P29" s="103">
        <v>-13.382239610870057</v>
      </c>
      <c r="Q29" s="103">
        <v>-25.354707830116642</v>
      </c>
      <c r="R29" s="103">
        <v>-0.52718305263738441</v>
      </c>
      <c r="S29" s="103">
        <v>0</v>
      </c>
      <c r="T29" s="103">
        <v>0</v>
      </c>
      <c r="U29" s="103">
        <v>0</v>
      </c>
      <c r="W29" s="103">
        <f t="shared" si="4"/>
        <v>0</v>
      </c>
      <c r="X29" s="103">
        <f t="shared" si="4"/>
        <v>0</v>
      </c>
      <c r="Y29" s="103">
        <f t="shared" si="4"/>
        <v>0</v>
      </c>
      <c r="Z29" s="103">
        <f t="shared" si="4"/>
        <v>-1.1462974374568113E-2</v>
      </c>
      <c r="AA29" s="103">
        <f t="shared" si="4"/>
        <v>0</v>
      </c>
      <c r="AB29" s="103">
        <f t="shared" si="4"/>
        <v>0</v>
      </c>
      <c r="AC29" s="103">
        <f t="shared" si="4"/>
        <v>0</v>
      </c>
    </row>
    <row r="30" spans="1:30" x14ac:dyDescent="0.3">
      <c r="D30" s="31"/>
      <c r="E30" s="32"/>
      <c r="F30" s="32"/>
      <c r="G30" s="33"/>
      <c r="H30" s="33"/>
      <c r="I30" s="33"/>
      <c r="J30" s="33"/>
      <c r="K30" s="33"/>
      <c r="L30" s="33"/>
      <c r="M30" s="33"/>
      <c r="O30" s="33"/>
      <c r="P30" s="33"/>
      <c r="Q30" s="33"/>
      <c r="R30" s="33"/>
      <c r="S30" s="33"/>
      <c r="T30" s="33"/>
      <c r="U30" s="33"/>
      <c r="W30" s="33"/>
      <c r="X30" s="33"/>
      <c r="Y30" s="33"/>
      <c r="Z30" s="33"/>
      <c r="AA30" s="33"/>
      <c r="AB30" s="33"/>
      <c r="AC30" s="33"/>
    </row>
    <row r="31" spans="1:30" x14ac:dyDescent="0.3">
      <c r="B31" s="13">
        <v>18</v>
      </c>
      <c r="D31" s="35" t="s">
        <v>43</v>
      </c>
      <c r="E31" s="36" t="s">
        <v>44</v>
      </c>
      <c r="F31" s="32"/>
      <c r="G31" s="46">
        <f>[1]MOD186!M31</f>
        <v>0.42138197438552816</v>
      </c>
      <c r="H31" s="46">
        <f>[1]MOD186!N31</f>
        <v>1.0151387063236075</v>
      </c>
      <c r="I31" s="47">
        <f>[1]MOD186!O31</f>
        <v>0.57953837893392934</v>
      </c>
      <c r="J31" s="47">
        <f>[1]MOD186!P31</f>
        <v>0.48706423927028919</v>
      </c>
      <c r="K31" s="47">
        <f>[1]MOD186!Q31</f>
        <v>0</v>
      </c>
      <c r="L31" s="47">
        <f>[1]MOD186!R31</f>
        <v>0</v>
      </c>
      <c r="M31" s="47">
        <f>[1]MOD186!S31</f>
        <v>0</v>
      </c>
      <c r="O31" s="46">
        <v>0.42138197438552816</v>
      </c>
      <c r="P31" s="46">
        <v>0.99067753267725556</v>
      </c>
      <c r="Q31" s="47">
        <v>0.42528846399792214</v>
      </c>
      <c r="R31" s="47">
        <v>0.29687603215232433</v>
      </c>
      <c r="S31" s="47">
        <v>0</v>
      </c>
      <c r="T31" s="47">
        <v>0</v>
      </c>
      <c r="U31" s="47">
        <v>0</v>
      </c>
      <c r="W31" s="46">
        <f t="shared" ref="W31:AC33" si="5">G31-O31</f>
        <v>0</v>
      </c>
      <c r="X31" s="46">
        <f t="shared" si="5"/>
        <v>2.4461173646351919E-2</v>
      </c>
      <c r="Y31" s="47">
        <f t="shared" si="5"/>
        <v>0.1542499149360072</v>
      </c>
      <c r="Z31" s="47">
        <f t="shared" si="5"/>
        <v>0.19018820711796486</v>
      </c>
      <c r="AA31" s="47">
        <f t="shared" si="5"/>
        <v>0</v>
      </c>
      <c r="AB31" s="47">
        <f t="shared" si="5"/>
        <v>0</v>
      </c>
      <c r="AC31" s="47">
        <f t="shared" si="5"/>
        <v>0</v>
      </c>
    </row>
    <row r="32" spans="1:30" x14ac:dyDescent="0.3">
      <c r="B32" s="13">
        <v>19</v>
      </c>
      <c r="D32" s="35" t="s">
        <v>45</v>
      </c>
      <c r="E32" s="36" t="s">
        <v>46</v>
      </c>
      <c r="F32" s="32"/>
      <c r="G32" s="37">
        <f>[1]MOD186!M32</f>
        <v>-5.3470189547401183</v>
      </c>
      <c r="H32" s="37">
        <f>[1]MOD186!N32</f>
        <v>-4.3388068602781846</v>
      </c>
      <c r="I32" s="39">
        <f>[1]MOD186!O32</f>
        <v>-8.3650585626715888</v>
      </c>
      <c r="J32" s="39">
        <f>[1]MOD186!P32</f>
        <v>-8.7794356387539345</v>
      </c>
      <c r="K32" s="39">
        <f>[1]MOD186!Q32</f>
        <v>0</v>
      </c>
      <c r="L32" s="39">
        <f>[1]MOD186!R32</f>
        <v>0</v>
      </c>
      <c r="M32" s="39">
        <f>[1]MOD186!S32</f>
        <v>0</v>
      </c>
      <c r="O32" s="37">
        <v>-5.3470189547401183</v>
      </c>
      <c r="P32" s="37">
        <v>-4.3388068602781846</v>
      </c>
      <c r="Q32" s="39">
        <v>-8.2873680492773865</v>
      </c>
      <c r="R32" s="39">
        <v>-9.2119460798803221</v>
      </c>
      <c r="S32" s="39">
        <v>0</v>
      </c>
      <c r="T32" s="39">
        <v>0</v>
      </c>
      <c r="U32" s="39">
        <v>0</v>
      </c>
      <c r="W32" s="37">
        <f t="shared" si="5"/>
        <v>0</v>
      </c>
      <c r="X32" s="37">
        <f t="shared" si="5"/>
        <v>0</v>
      </c>
      <c r="Y32" s="39">
        <f t="shared" si="5"/>
        <v>-7.7690513394202299E-2</v>
      </c>
      <c r="Z32" s="39">
        <f t="shared" si="5"/>
        <v>0.43251044112638759</v>
      </c>
      <c r="AA32" s="39">
        <f t="shared" si="5"/>
        <v>0</v>
      </c>
      <c r="AB32" s="39">
        <f t="shared" si="5"/>
        <v>0</v>
      </c>
      <c r="AC32" s="39">
        <f t="shared" si="5"/>
        <v>0</v>
      </c>
    </row>
    <row r="33" spans="1:29" ht="15.5" x14ac:dyDescent="0.3">
      <c r="A33" s="41"/>
      <c r="B33" s="13">
        <v>20</v>
      </c>
      <c r="C33" s="42"/>
      <c r="D33" s="101" t="s">
        <v>47</v>
      </c>
      <c r="E33" s="102" t="s">
        <v>48</v>
      </c>
      <c r="F33" s="43"/>
      <c r="G33" s="103">
        <f>[1]MOD186!M33</f>
        <v>-4.9256369803545903</v>
      </c>
      <c r="H33" s="103">
        <f>[1]MOD186!N33</f>
        <v>-3.3236681539545772</v>
      </c>
      <c r="I33" s="103">
        <f>[1]MOD186!O33</f>
        <v>-7.7855201837376597</v>
      </c>
      <c r="J33" s="103">
        <f>[1]MOD186!P33</f>
        <v>-8.2923713994836454</v>
      </c>
      <c r="K33" s="103">
        <f>[1]MOD186!Q33</f>
        <v>0</v>
      </c>
      <c r="L33" s="103">
        <f>[1]MOD186!R33</f>
        <v>0</v>
      </c>
      <c r="M33" s="103">
        <f>[1]MOD186!S33</f>
        <v>0</v>
      </c>
      <c r="O33" s="103">
        <v>-4.9256369803545903</v>
      </c>
      <c r="P33" s="103">
        <v>-3.3481293276009292</v>
      </c>
      <c r="Q33" s="103">
        <v>-7.8620795852794645</v>
      </c>
      <c r="R33" s="103">
        <v>-8.9150700477279976</v>
      </c>
      <c r="S33" s="103">
        <v>0</v>
      </c>
      <c r="T33" s="103">
        <v>0</v>
      </c>
      <c r="U33" s="103">
        <v>0</v>
      </c>
      <c r="W33" s="103">
        <f t="shared" si="5"/>
        <v>0</v>
      </c>
      <c r="X33" s="103">
        <f t="shared" si="5"/>
        <v>2.446117364635203E-2</v>
      </c>
      <c r="Y33" s="103">
        <f t="shared" si="5"/>
        <v>7.6559401541804739E-2</v>
      </c>
      <c r="Z33" s="103">
        <f t="shared" si="5"/>
        <v>0.62269864824435217</v>
      </c>
      <c r="AA33" s="103">
        <f t="shared" si="5"/>
        <v>0</v>
      </c>
      <c r="AB33" s="103">
        <f t="shared" si="5"/>
        <v>0</v>
      </c>
      <c r="AC33" s="103">
        <f t="shared" si="5"/>
        <v>0</v>
      </c>
    </row>
    <row r="34" spans="1:29" x14ac:dyDescent="0.3">
      <c r="D34" s="31"/>
      <c r="E34" s="32"/>
      <c r="F34" s="32"/>
      <c r="G34" s="33"/>
      <c r="H34" s="33"/>
      <c r="I34" s="33"/>
      <c r="J34" s="33"/>
      <c r="K34" s="33"/>
      <c r="L34" s="33"/>
      <c r="M34" s="33"/>
      <c r="O34" s="33"/>
      <c r="P34" s="33"/>
      <c r="Q34" s="33"/>
      <c r="R34" s="33"/>
      <c r="S34" s="33"/>
      <c r="T34" s="33"/>
      <c r="U34" s="33"/>
      <c r="W34" s="33"/>
      <c r="X34" s="33"/>
      <c r="Y34" s="33"/>
      <c r="Z34" s="33"/>
      <c r="AA34" s="33"/>
      <c r="AB34" s="33"/>
      <c r="AC34" s="33"/>
    </row>
    <row r="35" spans="1:29" x14ac:dyDescent="0.3">
      <c r="B35" s="13">
        <v>21</v>
      </c>
      <c r="D35" s="35" t="s">
        <v>49</v>
      </c>
      <c r="E35" s="36" t="s">
        <v>50</v>
      </c>
      <c r="F35" s="32"/>
      <c r="G35" s="46">
        <f>[1]MOD186!M35</f>
        <v>2.5305383796250389</v>
      </c>
      <c r="H35" s="46">
        <f>[1]MOD186!N35</f>
        <v>2.8698405672930618</v>
      </c>
      <c r="I35" s="47">
        <f>[1]MOD186!O35</f>
        <v>2.9967215020291786</v>
      </c>
      <c r="J35" s="47">
        <f>[1]MOD186!P35</f>
        <v>2.8240595360898713</v>
      </c>
      <c r="K35" s="47">
        <f>[1]MOD186!Q35</f>
        <v>0</v>
      </c>
      <c r="L35" s="47">
        <f>[1]MOD186!R35</f>
        <v>0</v>
      </c>
      <c r="M35" s="47">
        <f>[1]MOD186!S35</f>
        <v>0</v>
      </c>
      <c r="O35" s="46">
        <v>2.5305383796250389</v>
      </c>
      <c r="P35" s="46">
        <v>2.8693370447198836</v>
      </c>
      <c r="Q35" s="47">
        <v>2.9398762494164505</v>
      </c>
      <c r="R35" s="47">
        <v>2.7709757102235204</v>
      </c>
      <c r="S35" s="47">
        <v>0</v>
      </c>
      <c r="T35" s="47">
        <v>0</v>
      </c>
      <c r="U35" s="47">
        <v>0</v>
      </c>
      <c r="W35" s="46">
        <f t="shared" ref="W35:AC39" si="6">G35-O35</f>
        <v>0</v>
      </c>
      <c r="X35" s="46">
        <f t="shared" si="6"/>
        <v>5.0352257317820559E-4</v>
      </c>
      <c r="Y35" s="47">
        <f t="shared" si="6"/>
        <v>5.6845252612728103E-2</v>
      </c>
      <c r="Z35" s="47">
        <f t="shared" si="6"/>
        <v>5.3083825866350853E-2</v>
      </c>
      <c r="AA35" s="47">
        <f t="shared" si="6"/>
        <v>0</v>
      </c>
      <c r="AB35" s="47">
        <f t="shared" si="6"/>
        <v>0</v>
      </c>
      <c r="AC35" s="47">
        <f t="shared" si="6"/>
        <v>0</v>
      </c>
    </row>
    <row r="36" spans="1:29" x14ac:dyDescent="0.3">
      <c r="B36" s="13">
        <v>22</v>
      </c>
      <c r="D36" s="35" t="s">
        <v>51</v>
      </c>
      <c r="E36" s="36" t="s">
        <v>52</v>
      </c>
      <c r="F36" s="32"/>
      <c r="G36" s="46">
        <f>[1]MOD186!M36</f>
        <v>2.1055452388916223</v>
      </c>
      <c r="H36" s="46">
        <f>[1]MOD186!N36</f>
        <v>4.1041482853008571</v>
      </c>
      <c r="I36" s="47">
        <f>[1]MOD186!O36</f>
        <v>5.6608957140335896</v>
      </c>
      <c r="J36" s="47">
        <f>[1]MOD186!P36</f>
        <v>5.2253354134821874</v>
      </c>
      <c r="K36" s="47">
        <f>[1]MOD186!Q36</f>
        <v>0</v>
      </c>
      <c r="L36" s="47">
        <f>[1]MOD186!R36</f>
        <v>0</v>
      </c>
      <c r="M36" s="47">
        <f>[1]MOD186!S36</f>
        <v>0</v>
      </c>
      <c r="O36" s="46">
        <v>2.1055452388916223</v>
      </c>
      <c r="P36" s="46">
        <v>4.0052531458960168</v>
      </c>
      <c r="Q36" s="47">
        <v>3.9142077118501195</v>
      </c>
      <c r="R36" s="47">
        <v>2.5687642556421677</v>
      </c>
      <c r="S36" s="47">
        <v>0</v>
      </c>
      <c r="T36" s="47">
        <v>0</v>
      </c>
      <c r="U36" s="47">
        <v>0</v>
      </c>
      <c r="W36" s="46">
        <f t="shared" si="6"/>
        <v>0</v>
      </c>
      <c r="X36" s="46">
        <f t="shared" si="6"/>
        <v>9.8895139404840293E-2</v>
      </c>
      <c r="Y36" s="47">
        <f t="shared" si="6"/>
        <v>1.7466880021834701</v>
      </c>
      <c r="Z36" s="47">
        <f t="shared" si="6"/>
        <v>2.6565711578400197</v>
      </c>
      <c r="AA36" s="47">
        <f t="shared" si="6"/>
        <v>0</v>
      </c>
      <c r="AB36" s="47">
        <f t="shared" si="6"/>
        <v>0</v>
      </c>
      <c r="AC36" s="47">
        <f t="shared" si="6"/>
        <v>0</v>
      </c>
    </row>
    <row r="37" spans="1:29" x14ac:dyDescent="0.3">
      <c r="B37" s="13">
        <v>23</v>
      </c>
      <c r="D37" s="35" t="s">
        <v>53</v>
      </c>
      <c r="E37" s="36" t="s">
        <v>54</v>
      </c>
      <c r="F37" s="32"/>
      <c r="G37" s="46">
        <f>[1]MOD186!M37</f>
        <v>0.625</v>
      </c>
      <c r="H37" s="46">
        <f>[1]MOD186!N37</f>
        <v>0</v>
      </c>
      <c r="I37" s="47">
        <f>[1]MOD186!O37</f>
        <v>0</v>
      </c>
      <c r="J37" s="47">
        <f>[1]MOD186!P37</f>
        <v>0</v>
      </c>
      <c r="K37" s="47">
        <f>[1]MOD186!Q37</f>
        <v>0</v>
      </c>
      <c r="L37" s="47">
        <f>[1]MOD186!R37</f>
        <v>0</v>
      </c>
      <c r="M37" s="47">
        <f>[1]MOD186!S37</f>
        <v>0</v>
      </c>
      <c r="O37" s="46">
        <v>0.625</v>
      </c>
      <c r="P37" s="46">
        <v>0</v>
      </c>
      <c r="Q37" s="47">
        <v>0</v>
      </c>
      <c r="R37" s="47">
        <v>0</v>
      </c>
      <c r="S37" s="47">
        <v>0</v>
      </c>
      <c r="T37" s="47">
        <v>0</v>
      </c>
      <c r="U37" s="47">
        <v>0</v>
      </c>
      <c r="W37" s="46">
        <f t="shared" si="6"/>
        <v>0</v>
      </c>
      <c r="X37" s="46">
        <f t="shared" si="6"/>
        <v>0</v>
      </c>
      <c r="Y37" s="47">
        <f t="shared" si="6"/>
        <v>0</v>
      </c>
      <c r="Z37" s="47">
        <f t="shared" si="6"/>
        <v>0</v>
      </c>
      <c r="AA37" s="47">
        <f t="shared" si="6"/>
        <v>0</v>
      </c>
      <c r="AB37" s="47">
        <f t="shared" si="6"/>
        <v>0</v>
      </c>
      <c r="AC37" s="47">
        <f t="shared" si="6"/>
        <v>0</v>
      </c>
    </row>
    <row r="38" spans="1:29" x14ac:dyDescent="0.3">
      <c r="B38" s="13">
        <v>24</v>
      </c>
      <c r="D38" s="35" t="s">
        <v>55</v>
      </c>
      <c r="E38" s="36" t="s">
        <v>56</v>
      </c>
      <c r="F38" s="32"/>
      <c r="G38" s="46">
        <f>[1]MOD186!M38</f>
        <v>1.4039415000000002</v>
      </c>
      <c r="H38" s="46">
        <f>[1]MOD186!N38</f>
        <v>1.9072014211449242</v>
      </c>
      <c r="I38" s="47">
        <f>[1]MOD186!O38</f>
        <v>2.2173035250703994</v>
      </c>
      <c r="J38" s="47">
        <f>[1]MOD186!P38</f>
        <v>2.2530918833401179</v>
      </c>
      <c r="K38" s="47">
        <f>[1]MOD186!Q38</f>
        <v>0</v>
      </c>
      <c r="L38" s="47">
        <f>[1]MOD186!R38</f>
        <v>0</v>
      </c>
      <c r="M38" s="47">
        <f>[1]MOD186!S38</f>
        <v>0</v>
      </c>
      <c r="O38" s="46">
        <v>2.011395616961507</v>
      </c>
      <c r="P38" s="46">
        <v>1.9072014211449242</v>
      </c>
      <c r="Q38" s="47">
        <v>2.2173035250703967</v>
      </c>
      <c r="R38" s="47">
        <v>2.253091883340117</v>
      </c>
      <c r="S38" s="47">
        <v>0</v>
      </c>
      <c r="T38" s="47">
        <v>0</v>
      </c>
      <c r="U38" s="47">
        <v>0</v>
      </c>
      <c r="W38" s="46">
        <f t="shared" si="6"/>
        <v>-0.60745411696150686</v>
      </c>
      <c r="X38" s="46">
        <f t="shared" si="6"/>
        <v>0</v>
      </c>
      <c r="Y38" s="47">
        <f t="shared" si="6"/>
        <v>0</v>
      </c>
      <c r="Z38" s="47">
        <f t="shared" si="6"/>
        <v>0</v>
      </c>
      <c r="AA38" s="47">
        <f t="shared" si="6"/>
        <v>0</v>
      </c>
      <c r="AB38" s="47">
        <f t="shared" si="6"/>
        <v>0</v>
      </c>
      <c r="AC38" s="47">
        <f t="shared" si="6"/>
        <v>0</v>
      </c>
    </row>
    <row r="39" spans="1:29" x14ac:dyDescent="0.3">
      <c r="B39" s="13">
        <v>25</v>
      </c>
      <c r="D39" s="35" t="s">
        <v>57</v>
      </c>
      <c r="E39" s="36" t="s">
        <v>58</v>
      </c>
      <c r="F39" s="32"/>
      <c r="G39" s="46">
        <f>[1]MOD186!M39</f>
        <v>-3.8018880536333453</v>
      </c>
      <c r="H39" s="46">
        <f>[1]MOD186!N39</f>
        <v>7.626718790987268</v>
      </c>
      <c r="I39" s="47">
        <f>[1]MOD186!O39</f>
        <v>5.8467770327705804</v>
      </c>
      <c r="J39" s="47">
        <f>[1]MOD186!P39</f>
        <v>5.9013574540437146</v>
      </c>
      <c r="K39" s="47">
        <f>[1]MOD186!Q39</f>
        <v>0</v>
      </c>
      <c r="L39" s="47">
        <f>[1]MOD186!R39</f>
        <v>0</v>
      </c>
      <c r="M39" s="47">
        <f>[1]MOD186!S39</f>
        <v>0</v>
      </c>
      <c r="O39" s="46">
        <v>-3.8018880536333453</v>
      </c>
      <c r="P39" s="46">
        <v>7.6254002956408646</v>
      </c>
      <c r="Q39" s="47">
        <v>6.5316906800908701</v>
      </c>
      <c r="R39" s="47">
        <v>2.310192197667635</v>
      </c>
      <c r="S39" s="47">
        <v>0</v>
      </c>
      <c r="T39" s="47">
        <v>0</v>
      </c>
      <c r="U39" s="47">
        <v>0</v>
      </c>
      <c r="W39" s="46">
        <f t="shared" si="6"/>
        <v>0</v>
      </c>
      <c r="X39" s="46">
        <f t="shared" si="6"/>
        <v>1.3184953464033811E-3</v>
      </c>
      <c r="Y39" s="47">
        <f t="shared" si="6"/>
        <v>-0.6849136473202897</v>
      </c>
      <c r="Z39" s="47">
        <f t="shared" si="6"/>
        <v>3.5911652563760796</v>
      </c>
      <c r="AA39" s="47">
        <f t="shared" si="6"/>
        <v>0</v>
      </c>
      <c r="AB39" s="47">
        <f t="shared" si="6"/>
        <v>0</v>
      </c>
      <c r="AC39" s="47">
        <f t="shared" si="6"/>
        <v>0</v>
      </c>
    </row>
    <row r="40" spans="1:29" x14ac:dyDescent="0.3">
      <c r="D40" s="48"/>
      <c r="E40" s="48"/>
      <c r="F40" s="48"/>
      <c r="G40" s="33"/>
      <c r="H40" s="33"/>
      <c r="I40" s="33"/>
      <c r="J40" s="33"/>
      <c r="K40" s="33"/>
      <c r="L40" s="33"/>
      <c r="M40" s="33"/>
      <c r="O40" s="33"/>
      <c r="P40" s="33"/>
      <c r="Q40" s="33"/>
      <c r="R40" s="33"/>
      <c r="S40" s="33"/>
      <c r="T40" s="33"/>
      <c r="U40" s="33"/>
      <c r="W40" s="33"/>
      <c r="X40" s="33"/>
      <c r="Y40" s="33"/>
      <c r="Z40" s="33"/>
      <c r="AA40" s="33"/>
      <c r="AB40" s="33"/>
      <c r="AC40" s="33"/>
    </row>
    <row r="41" spans="1:29" ht="15.5" x14ac:dyDescent="0.3">
      <c r="A41" s="41"/>
      <c r="B41" s="13">
        <v>26</v>
      </c>
      <c r="C41" s="42"/>
      <c r="D41" s="101" t="s">
        <v>59</v>
      </c>
      <c r="E41" s="102" t="s">
        <v>60</v>
      </c>
      <c r="F41" s="43"/>
      <c r="G41" s="103">
        <f>[1]MOD186!M41</f>
        <v>474.19011283959077</v>
      </c>
      <c r="H41" s="103">
        <f>[1]MOD186!N41</f>
        <v>438.99647446750777</v>
      </c>
      <c r="I41" s="103">
        <f>[1]MOD186!O41</f>
        <v>491.22077794925576</v>
      </c>
      <c r="J41" s="103">
        <f>[1]MOD186!P41</f>
        <v>522.83777960272687</v>
      </c>
      <c r="K41" s="103">
        <f>[1]MOD186!Q41</f>
        <v>526.22300444354778</v>
      </c>
      <c r="L41" s="103">
        <f>[1]MOD186!R41</f>
        <v>533.97916867543404</v>
      </c>
      <c r="M41" s="103">
        <f>[1]MOD186!S41</f>
        <v>554.70390702133159</v>
      </c>
      <c r="O41" s="103">
        <v>474.79705495655236</v>
      </c>
      <c r="P41" s="103">
        <v>438.87129613653701</v>
      </c>
      <c r="Q41" s="103">
        <v>490.04917043600557</v>
      </c>
      <c r="R41" s="103">
        <v>516.76791991733035</v>
      </c>
      <c r="S41" s="103">
        <v>526.22300444354721</v>
      </c>
      <c r="T41" s="103">
        <v>533.97916867543267</v>
      </c>
      <c r="U41" s="103">
        <v>545.09000996689838</v>
      </c>
      <c r="W41" s="103">
        <f t="shared" ref="W41:AC41" si="7">G41-O41</f>
        <v>-0.60694211696159073</v>
      </c>
      <c r="X41" s="103">
        <f t="shared" si="7"/>
        <v>0.12517833097075481</v>
      </c>
      <c r="Y41" s="103">
        <f t="shared" si="7"/>
        <v>1.1716075132501942</v>
      </c>
      <c r="Z41" s="103">
        <f t="shared" si="7"/>
        <v>6.0698596853965228</v>
      </c>
      <c r="AA41" s="103">
        <f t="shared" si="7"/>
        <v>0</v>
      </c>
      <c r="AB41" s="103">
        <f t="shared" si="7"/>
        <v>1.3642420526593924E-12</v>
      </c>
      <c r="AC41" s="103">
        <f t="shared" si="7"/>
        <v>9.6138970544332096</v>
      </c>
    </row>
    <row r="42" spans="1:29" x14ac:dyDescent="0.3">
      <c r="D42" s="31"/>
      <c r="E42" s="32"/>
      <c r="F42" s="32"/>
      <c r="G42" s="33"/>
      <c r="H42" s="33"/>
      <c r="I42" s="33"/>
      <c r="J42" s="33"/>
      <c r="K42" s="33"/>
      <c r="L42" s="33"/>
      <c r="M42" s="33"/>
      <c r="O42" s="33"/>
      <c r="P42" s="33"/>
      <c r="Q42" s="33"/>
      <c r="R42" s="33"/>
      <c r="S42" s="33"/>
      <c r="T42" s="33"/>
      <c r="U42" s="33"/>
      <c r="W42" s="33"/>
      <c r="X42" s="33"/>
      <c r="Y42" s="33"/>
      <c r="Z42" s="33"/>
      <c r="AA42" s="33"/>
      <c r="AB42" s="33"/>
      <c r="AC42" s="33"/>
    </row>
    <row r="43" spans="1:29" x14ac:dyDescent="0.3">
      <c r="B43" s="13">
        <v>27</v>
      </c>
      <c r="D43" s="35" t="s">
        <v>61</v>
      </c>
      <c r="E43" s="36" t="s">
        <v>62</v>
      </c>
      <c r="F43" s="32"/>
      <c r="G43" s="37">
        <f>[1]MOD186!M43</f>
        <v>468.47641658999999</v>
      </c>
      <c r="H43" s="37">
        <f>[1]MOD186!N43</f>
        <v>433.27952299999998</v>
      </c>
      <c r="I43" s="39">
        <f>[1]MOD186!O43</f>
        <v>491.22077794925576</v>
      </c>
      <c r="J43" s="39">
        <f>[1]MOD186!P43</f>
        <v>522.83777960272687</v>
      </c>
      <c r="K43" s="39">
        <f>[1]MOD186!Q43</f>
        <v>526.22300444354778</v>
      </c>
      <c r="L43" s="39">
        <f>[1]MOD186!R43</f>
        <v>533.97916867543404</v>
      </c>
      <c r="M43" s="39">
        <f>[1]MOD186!S43</f>
        <v>554.70390702133159</v>
      </c>
      <c r="O43" s="37">
        <v>468.41291452999997</v>
      </c>
      <c r="P43" s="37">
        <v>436.63329296904016</v>
      </c>
      <c r="Q43" s="39">
        <v>490.04917043600557</v>
      </c>
      <c r="R43" s="39">
        <v>516.76791991733035</v>
      </c>
      <c r="S43" s="39">
        <v>526.22300444354721</v>
      </c>
      <c r="T43" s="39">
        <v>533.97916867543267</v>
      </c>
      <c r="U43" s="39">
        <v>545.09000996689838</v>
      </c>
      <c r="W43" s="37">
        <f t="shared" ref="W43:AC44" si="8">G43-O43</f>
        <v>6.3502060000018901E-2</v>
      </c>
      <c r="X43" s="37">
        <f t="shared" si="8"/>
        <v>-3.3537699690401723</v>
      </c>
      <c r="Y43" s="39">
        <f t="shared" si="8"/>
        <v>1.1716075132501942</v>
      </c>
      <c r="Z43" s="39">
        <f t="shared" si="8"/>
        <v>6.0698596853965228</v>
      </c>
      <c r="AA43" s="39">
        <f t="shared" si="8"/>
        <v>0</v>
      </c>
      <c r="AB43" s="39">
        <f t="shared" si="8"/>
        <v>1.3642420526593924E-12</v>
      </c>
      <c r="AC43" s="39">
        <f t="shared" si="8"/>
        <v>9.6138970544332096</v>
      </c>
    </row>
    <row r="44" spans="1:29" x14ac:dyDescent="0.3">
      <c r="B44" s="13">
        <v>28</v>
      </c>
      <c r="D44" s="35" t="s">
        <v>63</v>
      </c>
      <c r="E44" s="36" t="s">
        <v>64</v>
      </c>
      <c r="F44" s="32"/>
      <c r="G44" s="37">
        <f>[1]MOD186!M44</f>
        <v>-5.7136962495907824</v>
      </c>
      <c r="H44" s="37">
        <f>[1]MOD186!N44</f>
        <v>-5.7169514675077835</v>
      </c>
      <c r="I44" s="39">
        <f>[1]MOD186!O44</f>
        <v>0</v>
      </c>
      <c r="J44" s="39">
        <f>[1]MOD186!P44</f>
        <v>0</v>
      </c>
      <c r="K44" s="39">
        <f>[1]MOD186!Q44</f>
        <v>0</v>
      </c>
      <c r="L44" s="39">
        <f>[1]MOD186!R44</f>
        <v>0</v>
      </c>
      <c r="M44" s="39">
        <f>[1]MOD186!S44</f>
        <v>0</v>
      </c>
      <c r="O44" s="37">
        <v>-6.384140426552392</v>
      </c>
      <c r="P44" s="37">
        <v>-2.2380031674968563</v>
      </c>
      <c r="Q44" s="39">
        <v>0</v>
      </c>
      <c r="R44" s="39">
        <v>0</v>
      </c>
      <c r="S44" s="39">
        <v>0</v>
      </c>
      <c r="T44" s="39">
        <v>0</v>
      </c>
      <c r="U44" s="39">
        <v>0</v>
      </c>
      <c r="W44" s="37">
        <f t="shared" si="8"/>
        <v>0.67044417696160963</v>
      </c>
      <c r="X44" s="37">
        <f t="shared" si="8"/>
        <v>-3.4789483000109271</v>
      </c>
      <c r="Y44" s="39">
        <f t="shared" si="8"/>
        <v>0</v>
      </c>
      <c r="Z44" s="39">
        <f t="shared" si="8"/>
        <v>0</v>
      </c>
      <c r="AA44" s="39">
        <f t="shared" si="8"/>
        <v>0</v>
      </c>
      <c r="AB44" s="39">
        <f t="shared" si="8"/>
        <v>0</v>
      </c>
      <c r="AC44" s="39">
        <f t="shared" si="8"/>
        <v>0</v>
      </c>
    </row>
    <row r="45" spans="1:29" x14ac:dyDescent="0.3">
      <c r="A45" s="2"/>
      <c r="B45" s="49"/>
      <c r="C45" s="50"/>
      <c r="D45" s="51"/>
      <c r="E45" s="52"/>
      <c r="F45" s="52"/>
      <c r="G45" s="53"/>
      <c r="H45" s="53"/>
      <c r="I45" s="53"/>
      <c r="J45" s="53"/>
      <c r="K45" s="53"/>
      <c r="L45" s="53"/>
      <c r="M45" s="53"/>
      <c r="O45" s="53">
        <v>0</v>
      </c>
      <c r="P45" s="53">
        <v>0</v>
      </c>
      <c r="Q45" s="53">
        <v>0</v>
      </c>
      <c r="R45" s="53">
        <v>0</v>
      </c>
      <c r="S45" s="53">
        <v>0</v>
      </c>
      <c r="T45" s="53">
        <v>0</v>
      </c>
      <c r="U45" s="53">
        <v>0</v>
      </c>
      <c r="W45" s="53"/>
      <c r="X45" s="53"/>
      <c r="Y45" s="53"/>
      <c r="Z45" s="53"/>
      <c r="AA45" s="53"/>
      <c r="AB45" s="53"/>
      <c r="AC45" s="53"/>
    </row>
    <row r="46" spans="1:29" x14ac:dyDescent="0.3">
      <c r="A46" s="54"/>
      <c r="B46" s="13">
        <v>29</v>
      </c>
      <c r="C46" s="55"/>
      <c r="D46" s="35" t="s">
        <v>65</v>
      </c>
      <c r="E46" s="35"/>
      <c r="F46" s="32"/>
      <c r="G46" s="56">
        <f>[1]MOD186!M46</f>
        <v>0.18136521746231377</v>
      </c>
      <c r="H46" s="56">
        <f>[1]MOD186!N46</f>
        <v>-7.4218414553886558E-2</v>
      </c>
      <c r="I46" s="57">
        <f>[1]MOD186!O46</f>
        <v>0.11896292229930738</v>
      </c>
      <c r="J46" s="57">
        <f>[1]MOD186!P46</f>
        <v>6.4364137415899858E-2</v>
      </c>
      <c r="K46" s="57">
        <f>[1]MOD186!Q46</f>
        <v>6.4747135208804707E-3</v>
      </c>
      <c r="L46" s="57">
        <f>[1]MOD186!R46</f>
        <v>1.473931045657717E-2</v>
      </c>
      <c r="M46" s="57">
        <f>[1]MOD186!S46</f>
        <v>3.8811885484796083E-2</v>
      </c>
      <c r="O46" s="56">
        <v>0.18278131541340376</v>
      </c>
      <c r="P46" s="56">
        <v>-7.5665504756138091E-2</v>
      </c>
      <c r="Q46" s="57">
        <v>0</v>
      </c>
      <c r="R46" s="57">
        <v>0</v>
      </c>
      <c r="S46" s="57">
        <v>0</v>
      </c>
      <c r="T46" s="57">
        <v>0</v>
      </c>
      <c r="U46" s="57">
        <v>0</v>
      </c>
      <c r="W46" s="56">
        <f t="shared" ref="W46:AC50" si="9">G46-O46</f>
        <v>-1.4160979510899896E-3</v>
      </c>
      <c r="X46" s="56">
        <f t="shared" si="9"/>
        <v>1.4470902022515331E-3</v>
      </c>
      <c r="Y46" s="57">
        <f t="shared" si="9"/>
        <v>0.11896292229930738</v>
      </c>
      <c r="Z46" s="57">
        <f t="shared" si="9"/>
        <v>6.4364137415899858E-2</v>
      </c>
      <c r="AA46" s="57">
        <f t="shared" si="9"/>
        <v>6.4747135208804707E-3</v>
      </c>
      <c r="AB46" s="57">
        <f t="shared" si="9"/>
        <v>1.473931045657717E-2</v>
      </c>
      <c r="AC46" s="57">
        <f t="shared" si="9"/>
        <v>3.8811885484796083E-2</v>
      </c>
    </row>
    <row r="47" spans="1:29" x14ac:dyDescent="0.3">
      <c r="A47" s="54"/>
      <c r="B47" s="13">
        <v>30</v>
      </c>
      <c r="C47" s="55"/>
      <c r="D47" s="35" t="s">
        <v>66</v>
      </c>
      <c r="E47" s="35"/>
      <c r="F47" s="32"/>
      <c r="G47" s="58">
        <f>[1]MOD186!M47</f>
        <v>1.7038618421464445E-2</v>
      </c>
      <c r="H47" s="58">
        <f>[1]MOD186!N47</f>
        <v>1.2049378708837849E-2</v>
      </c>
      <c r="I47" s="59">
        <f>[1]MOD186!O47</f>
        <v>1.3022773074527099E-2</v>
      </c>
      <c r="J47" s="59">
        <f>[1]MOD186!P47</f>
        <v>0</v>
      </c>
      <c r="K47" s="59">
        <f>[1]MOD186!Q47</f>
        <v>0</v>
      </c>
      <c r="L47" s="59">
        <f>[1]MOD186!R47</f>
        <v>0</v>
      </c>
      <c r="M47" s="59">
        <f>[1]MOD186!S47</f>
        <v>0</v>
      </c>
      <c r="O47" s="58">
        <v>1.7038618421464445E-2</v>
      </c>
      <c r="P47" s="58">
        <v>1.3446040492261668E-2</v>
      </c>
      <c r="Q47" s="59">
        <v>0</v>
      </c>
      <c r="R47" s="59">
        <v>0</v>
      </c>
      <c r="S47" s="59">
        <v>0</v>
      </c>
      <c r="T47" s="59">
        <v>0</v>
      </c>
      <c r="U47" s="59">
        <v>0</v>
      </c>
      <c r="W47" s="58">
        <f t="shared" si="9"/>
        <v>0</v>
      </c>
      <c r="X47" s="58">
        <f t="shared" si="9"/>
        <v>-1.3966617834238193E-3</v>
      </c>
      <c r="Y47" s="59">
        <f t="shared" si="9"/>
        <v>1.3022773074527099E-2</v>
      </c>
      <c r="Z47" s="59">
        <f t="shared" si="9"/>
        <v>0</v>
      </c>
      <c r="AA47" s="59">
        <f t="shared" si="9"/>
        <v>0</v>
      </c>
      <c r="AB47" s="59">
        <f t="shared" si="9"/>
        <v>0</v>
      </c>
      <c r="AC47" s="59">
        <f t="shared" si="9"/>
        <v>0</v>
      </c>
    </row>
    <row r="48" spans="1:29" x14ac:dyDescent="0.3">
      <c r="A48" s="54"/>
      <c r="B48" s="13">
        <v>31</v>
      </c>
      <c r="C48" s="55"/>
      <c r="D48" s="35" t="s">
        <v>67</v>
      </c>
      <c r="E48" s="35"/>
      <c r="F48" s="32"/>
      <c r="G48" s="58">
        <f>[1]MOD186!M48</f>
        <v>-1.5011493617468452E-2</v>
      </c>
      <c r="H48" s="58">
        <f>[1]MOD186!N48</f>
        <v>-5.8920878684021183E-2</v>
      </c>
      <c r="I48" s="59">
        <f>[1]MOD186!O48</f>
        <v>0</v>
      </c>
      <c r="J48" s="59">
        <f>[1]MOD186!P48</f>
        <v>0</v>
      </c>
      <c r="K48" s="59">
        <f>[1]MOD186!Q48</f>
        <v>0</v>
      </c>
      <c r="L48" s="59">
        <f>[1]MOD186!R48</f>
        <v>0</v>
      </c>
      <c r="M48" s="59">
        <f>[1]MOD186!S48</f>
        <v>0</v>
      </c>
      <c r="O48" s="58">
        <v>-1.5011493617468452E-2</v>
      </c>
      <c r="P48" s="58">
        <v>-5.8920878684021183E-2</v>
      </c>
      <c r="Q48" s="59">
        <v>0</v>
      </c>
      <c r="R48" s="59">
        <v>0</v>
      </c>
      <c r="S48" s="59">
        <v>0</v>
      </c>
      <c r="T48" s="59">
        <v>0</v>
      </c>
      <c r="U48" s="59">
        <v>0</v>
      </c>
      <c r="W48" s="58">
        <f t="shared" si="9"/>
        <v>0</v>
      </c>
      <c r="X48" s="58">
        <f t="shared" si="9"/>
        <v>0</v>
      </c>
      <c r="Y48" s="59">
        <f t="shared" si="9"/>
        <v>0</v>
      </c>
      <c r="Z48" s="59">
        <f t="shared" si="9"/>
        <v>0</v>
      </c>
      <c r="AA48" s="59">
        <f t="shared" si="9"/>
        <v>0</v>
      </c>
      <c r="AB48" s="59">
        <f t="shared" si="9"/>
        <v>0</v>
      </c>
      <c r="AC48" s="59">
        <f t="shared" si="9"/>
        <v>0</v>
      </c>
    </row>
    <row r="49" spans="1:29" x14ac:dyDescent="0.3">
      <c r="A49" s="54"/>
      <c r="B49" s="13">
        <v>32</v>
      </c>
      <c r="C49" s="55"/>
      <c r="D49" s="35" t="s">
        <v>68</v>
      </c>
      <c r="E49" s="35"/>
      <c r="F49" s="32"/>
      <c r="G49" s="58">
        <f>[1]MOD186!M49</f>
        <v>-1.0392342266309779E-2</v>
      </c>
      <c r="H49" s="58">
        <f>[1]MOD186!N49</f>
        <v>7.1089914529069889E-2</v>
      </c>
      <c r="I49" s="59">
        <f>[1]MOD186!O49</f>
        <v>-5.0000000000000001E-3</v>
      </c>
      <c r="J49" s="59">
        <f>[1]MOD186!P49</f>
        <v>-5.0000000000000001E-3</v>
      </c>
      <c r="K49" s="59">
        <f>[1]MOD186!Q49</f>
        <v>-5.0000000000000001E-3</v>
      </c>
      <c r="L49" s="59">
        <f>[1]MOD186!R49</f>
        <v>-5.0000000000000001E-3</v>
      </c>
      <c r="M49" s="59">
        <f>[1]MOD186!S49</f>
        <v>-5.0000000000000001E-3</v>
      </c>
      <c r="O49" s="58">
        <v>-1.1808440217399768E-2</v>
      </c>
      <c r="P49" s="58">
        <v>7.1140342947897603E-2</v>
      </c>
      <c r="Q49" s="59">
        <v>0</v>
      </c>
      <c r="R49" s="59">
        <v>0</v>
      </c>
      <c r="S49" s="59">
        <v>0</v>
      </c>
      <c r="T49" s="59">
        <v>0</v>
      </c>
      <c r="U49" s="59">
        <v>0</v>
      </c>
      <c r="W49" s="58">
        <f t="shared" si="9"/>
        <v>1.4160979510899896E-3</v>
      </c>
      <c r="X49" s="58">
        <f t="shared" si="9"/>
        <v>-5.0428418827713761E-5</v>
      </c>
      <c r="Y49" s="59">
        <f t="shared" si="9"/>
        <v>-5.0000000000000001E-3</v>
      </c>
      <c r="Z49" s="59">
        <f t="shared" si="9"/>
        <v>-5.0000000000000001E-3</v>
      </c>
      <c r="AA49" s="59">
        <f t="shared" si="9"/>
        <v>-5.0000000000000001E-3</v>
      </c>
      <c r="AB49" s="59">
        <f t="shared" si="9"/>
        <v>-5.0000000000000001E-3</v>
      </c>
      <c r="AC49" s="59">
        <f t="shared" si="9"/>
        <v>-5.0000000000000001E-3</v>
      </c>
    </row>
    <row r="50" spans="1:29" x14ac:dyDescent="0.3">
      <c r="A50" s="54"/>
      <c r="B50" s="13">
        <v>33</v>
      </c>
      <c r="C50" s="60"/>
      <c r="D50" s="104" t="s">
        <v>69</v>
      </c>
      <c r="E50" s="105"/>
      <c r="F50" s="54"/>
      <c r="G50" s="106">
        <f>[1]MOD186!M50</f>
        <v>0.17299999999999999</v>
      </c>
      <c r="H50" s="106">
        <f>[1]MOD186!N50</f>
        <v>-0.05</v>
      </c>
      <c r="I50" s="106">
        <f>[1]MOD186!O50</f>
        <v>0.12698569537383447</v>
      </c>
      <c r="J50" s="106">
        <f>[1]MOD186!P50</f>
        <v>5.9364137415899861E-2</v>
      </c>
      <c r="K50" s="106">
        <f>[1]MOD186!Q50</f>
        <v>1.4747135208804706E-3</v>
      </c>
      <c r="L50" s="106">
        <f>[1]MOD186!R50</f>
        <v>9.7393104565771695E-3</v>
      </c>
      <c r="M50" s="106">
        <f>[1]MOD186!S50</f>
        <v>3.3811885484796085E-2</v>
      </c>
      <c r="O50" s="106">
        <v>0.17299999999999999</v>
      </c>
      <c r="P50" s="106">
        <v>-0.05</v>
      </c>
      <c r="Q50" s="106">
        <v>0</v>
      </c>
      <c r="R50" s="106">
        <v>0</v>
      </c>
      <c r="S50" s="106">
        <v>0</v>
      </c>
      <c r="T50" s="106">
        <v>0</v>
      </c>
      <c r="U50" s="106">
        <v>0</v>
      </c>
      <c r="W50" s="106">
        <f t="shared" si="9"/>
        <v>0</v>
      </c>
      <c r="X50" s="106">
        <f t="shared" si="9"/>
        <v>0</v>
      </c>
      <c r="Y50" s="106">
        <f t="shared" si="9"/>
        <v>0.12698569537383447</v>
      </c>
      <c r="Z50" s="106">
        <f t="shared" si="9"/>
        <v>5.9364137415899861E-2</v>
      </c>
      <c r="AA50" s="106">
        <f t="shared" si="9"/>
        <v>1.4747135208804706E-3</v>
      </c>
      <c r="AB50" s="106">
        <f t="shared" si="9"/>
        <v>9.7393104565771695E-3</v>
      </c>
      <c r="AC50" s="106">
        <f t="shared" si="9"/>
        <v>3.3811885484796085E-2</v>
      </c>
    </row>
    <row r="51" spans="1:29" x14ac:dyDescent="0.3">
      <c r="D51" s="48"/>
      <c r="E51" s="48"/>
      <c r="F51" s="54"/>
      <c r="G51" s="33"/>
      <c r="H51" s="33"/>
      <c r="I51" s="33"/>
      <c r="J51" s="33"/>
      <c r="K51" s="33"/>
      <c r="L51" s="33"/>
      <c r="M51" s="33"/>
      <c r="N51" s="54"/>
      <c r="O51" s="33"/>
      <c r="P51" s="33"/>
      <c r="Q51" s="33"/>
      <c r="R51" s="33"/>
      <c r="S51" s="33"/>
      <c r="T51" s="33"/>
      <c r="U51" s="33"/>
      <c r="V51" s="54"/>
      <c r="W51" s="33"/>
      <c r="X51" s="33"/>
      <c r="Y51" s="33"/>
      <c r="Z51" s="33"/>
      <c r="AA51" s="33"/>
      <c r="AB51" s="33"/>
      <c r="AC51" s="33"/>
    </row>
    <row r="52" spans="1:29" ht="18.75" customHeight="1" x14ac:dyDescent="0.3">
      <c r="A52" s="7"/>
      <c r="B52" s="8"/>
      <c r="C52" s="9"/>
      <c r="D52" s="107" t="s">
        <v>70</v>
      </c>
      <c r="E52" s="99"/>
      <c r="F52" s="99"/>
      <c r="G52" s="99"/>
      <c r="H52" s="99"/>
      <c r="I52" s="99"/>
      <c r="J52" s="99"/>
      <c r="K52" s="99"/>
      <c r="L52" s="99"/>
      <c r="M52" s="99"/>
      <c r="N52" s="99"/>
      <c r="O52" s="99"/>
      <c r="P52" s="99"/>
      <c r="Q52" s="99"/>
      <c r="R52" s="99"/>
      <c r="S52" s="99"/>
      <c r="T52" s="99"/>
      <c r="U52" s="99"/>
      <c r="V52" s="99"/>
      <c r="W52" s="99"/>
      <c r="X52" s="99"/>
      <c r="Y52" s="99"/>
      <c r="Z52" s="99"/>
      <c r="AA52" s="99"/>
      <c r="AB52" s="99"/>
      <c r="AC52" s="108"/>
    </row>
    <row r="53" spans="1:29" x14ac:dyDescent="0.3">
      <c r="D53" s="48"/>
      <c r="E53" s="48"/>
      <c r="F53" s="54"/>
      <c r="G53" s="33"/>
      <c r="H53" s="33"/>
      <c r="I53" s="33"/>
      <c r="J53" s="33"/>
      <c r="K53" s="33"/>
      <c r="L53" s="33"/>
      <c r="M53" s="33"/>
      <c r="N53" s="54"/>
      <c r="O53" s="33"/>
      <c r="P53" s="33"/>
      <c r="Q53" s="33"/>
      <c r="R53" s="33"/>
      <c r="S53" s="33"/>
      <c r="T53" s="33"/>
      <c r="U53" s="33"/>
      <c r="V53" s="54"/>
      <c r="W53" s="33"/>
      <c r="X53" s="33"/>
      <c r="Y53" s="33"/>
      <c r="Z53" s="33"/>
      <c r="AA53" s="33"/>
      <c r="AB53" s="33"/>
      <c r="AC53" s="33"/>
    </row>
    <row r="54" spans="1:29" x14ac:dyDescent="0.3">
      <c r="B54" s="13">
        <v>34</v>
      </c>
      <c r="C54" s="55"/>
      <c r="D54" s="35" t="s">
        <v>71</v>
      </c>
      <c r="E54" s="35"/>
      <c r="F54" s="54"/>
      <c r="G54" s="61">
        <f>[1]MOD186!M54</f>
        <v>12525.097395818177</v>
      </c>
      <c r="H54" s="61">
        <f>[1]MOD186!N54</f>
        <v>12540.554889972927</v>
      </c>
      <c r="I54" s="62">
        <f>[1]MOD186!O54</f>
        <v>12318.721834307684</v>
      </c>
      <c r="J54" s="62">
        <f>[1]MOD186!P54</f>
        <v>12216.812743083967</v>
      </c>
      <c r="K54" s="62">
        <f>[1]MOD186!Q54</f>
        <v>12115.746715208359</v>
      </c>
      <c r="L54" s="62">
        <f>[1]MOD186!R54</f>
        <v>12015.516776270622</v>
      </c>
      <c r="M54" s="62">
        <f>[1]MOD186!S54</f>
        <v>11916.116009557729</v>
      </c>
      <c r="O54" s="61">
        <v>12525.097395818177</v>
      </c>
      <c r="P54" s="61">
        <v>12540.554889972927</v>
      </c>
      <c r="Q54" s="62">
        <v>12318.721834307684</v>
      </c>
      <c r="R54" s="62">
        <v>12216.812743083967</v>
      </c>
      <c r="S54" s="62">
        <v>12115.746715208359</v>
      </c>
      <c r="T54" s="62">
        <v>12015.516776270622</v>
      </c>
      <c r="U54" s="62">
        <v>11916.116009557729</v>
      </c>
      <c r="W54" s="61">
        <f t="shared" ref="W54:AC57" si="10">G54-O54</f>
        <v>0</v>
      </c>
      <c r="X54" s="61">
        <f t="shared" si="10"/>
        <v>0</v>
      </c>
      <c r="Y54" s="62">
        <f t="shared" si="10"/>
        <v>0</v>
      </c>
      <c r="Z54" s="62">
        <f t="shared" si="10"/>
        <v>0</v>
      </c>
      <c r="AA54" s="62">
        <f t="shared" si="10"/>
        <v>0</v>
      </c>
      <c r="AB54" s="62">
        <f t="shared" si="10"/>
        <v>0</v>
      </c>
      <c r="AC54" s="62">
        <f t="shared" si="10"/>
        <v>0</v>
      </c>
    </row>
    <row r="55" spans="1:29" x14ac:dyDescent="0.3">
      <c r="B55" s="13">
        <v>35</v>
      </c>
      <c r="C55" s="55"/>
      <c r="D55" s="35" t="s">
        <v>72</v>
      </c>
      <c r="E55" s="35"/>
      <c r="F55" s="54"/>
      <c r="G55" s="63">
        <f>[1]MOD186!M55</f>
        <v>132.13142746095122</v>
      </c>
      <c r="H55" s="63">
        <f>[1]MOD186!N55</f>
        <v>131.34977191757645</v>
      </c>
      <c r="I55" s="64">
        <f>[1]MOD186!O55</f>
        <v>147.67613782376748</v>
      </c>
      <c r="J55" s="64">
        <f>[1]MOD186!P55</f>
        <v>148.86367354810278</v>
      </c>
      <c r="K55" s="64">
        <f>[1]MOD186!Q55</f>
        <v>149.79897283380407</v>
      </c>
      <c r="L55" s="64">
        <f>[1]MOD186!R55</f>
        <v>151.83634439117895</v>
      </c>
      <c r="M55" s="64">
        <f>[1]MOD186!S55</f>
        <v>157.64082274677477</v>
      </c>
      <c r="O55" s="63">
        <v>132.13142746095122</v>
      </c>
      <c r="P55" s="63">
        <v>131.34977191757645</v>
      </c>
      <c r="Q55" s="64">
        <v>147.67613782376748</v>
      </c>
      <c r="R55" s="64">
        <v>148.86367354810278</v>
      </c>
      <c r="S55" s="64">
        <v>149.79897283380407</v>
      </c>
      <c r="T55" s="64">
        <v>151.83634439117895</v>
      </c>
      <c r="U55" s="64">
        <v>157.64082274677477</v>
      </c>
      <c r="W55" s="63">
        <f t="shared" si="10"/>
        <v>0</v>
      </c>
      <c r="X55" s="63">
        <f t="shared" si="10"/>
        <v>0</v>
      </c>
      <c r="Y55" s="64">
        <f t="shared" si="10"/>
        <v>0</v>
      </c>
      <c r="Z55" s="64">
        <f t="shared" si="10"/>
        <v>0</v>
      </c>
      <c r="AA55" s="64">
        <f t="shared" si="10"/>
        <v>0</v>
      </c>
      <c r="AB55" s="64">
        <f t="shared" si="10"/>
        <v>0</v>
      </c>
      <c r="AC55" s="64">
        <f t="shared" si="10"/>
        <v>0</v>
      </c>
    </row>
    <row r="56" spans="1:29" x14ac:dyDescent="0.3">
      <c r="B56" s="13">
        <v>36</v>
      </c>
      <c r="C56" s="55"/>
      <c r="D56" s="35" t="s">
        <v>73</v>
      </c>
      <c r="E56" s="35"/>
      <c r="F56" s="54"/>
      <c r="G56" s="63">
        <f>[1]MOD186!M56</f>
        <v>132.13142746095122</v>
      </c>
      <c r="H56" s="63">
        <f>[1]MOD186!N56</f>
        <v>127.40035763111788</v>
      </c>
      <c r="I56" s="64">
        <f>[1]MOD186!O56</f>
        <v>138.86800981213446</v>
      </c>
      <c r="J56" s="64">
        <f>[1]MOD186!P56</f>
        <v>136.97200991413678</v>
      </c>
      <c r="K56" s="64">
        <f>[1]MOD186!Q56</f>
        <v>135.21172697376826</v>
      </c>
      <c r="L56" s="64">
        <f>[1]MOD186!R56</f>
        <v>134.46118872647415</v>
      </c>
      <c r="M56" s="64">
        <f>[1]MOD186!S56</f>
        <v>136.84453357936997</v>
      </c>
      <c r="O56" s="63">
        <v>132.13142746095122</v>
      </c>
      <c r="P56" s="63">
        <v>127.40035763111788</v>
      </c>
      <c r="Q56" s="64">
        <v>138.86800981213446</v>
      </c>
      <c r="R56" s="64">
        <v>136.97200991413678</v>
      </c>
      <c r="S56" s="64">
        <v>135.21172697376826</v>
      </c>
      <c r="T56" s="64">
        <v>134.46118872647415</v>
      </c>
      <c r="U56" s="64">
        <v>136.84453357936997</v>
      </c>
      <c r="W56" s="63">
        <f t="shared" si="10"/>
        <v>0</v>
      </c>
      <c r="X56" s="63">
        <f t="shared" si="10"/>
        <v>0</v>
      </c>
      <c r="Y56" s="64">
        <f t="shared" si="10"/>
        <v>0</v>
      </c>
      <c r="Z56" s="64">
        <f t="shared" si="10"/>
        <v>0</v>
      </c>
      <c r="AA56" s="64">
        <f t="shared" si="10"/>
        <v>0</v>
      </c>
      <c r="AB56" s="64">
        <f t="shared" si="10"/>
        <v>0</v>
      </c>
      <c r="AC56" s="64">
        <f t="shared" si="10"/>
        <v>0</v>
      </c>
    </row>
    <row r="57" spans="1:29" x14ac:dyDescent="0.3">
      <c r="B57" s="13">
        <v>37</v>
      </c>
      <c r="C57" s="55"/>
      <c r="D57" s="35" t="s">
        <v>74</v>
      </c>
      <c r="E57" s="35"/>
      <c r="F57" s="54"/>
      <c r="G57" s="65">
        <f>[1]MOD186!M57</f>
        <v>6.2873396637921797E-2</v>
      </c>
      <c r="H57" s="65">
        <f>[1]MOD186!N57</f>
        <v>-3.5805787621809415E-2</v>
      </c>
      <c r="I57" s="25">
        <f>[1]MOD186!O57</f>
        <v>9.0012715774477225E-2</v>
      </c>
      <c r="J57" s="25">
        <f>[1]MOD186!P57</f>
        <v>-1.3653251750080253E-2</v>
      </c>
      <c r="K57" s="25">
        <f>[1]MOD186!Q57</f>
        <v>-1.285140622140224E-2</v>
      </c>
      <c r="L57" s="25">
        <f>[1]MOD186!R57</f>
        <v>-5.5508369288096437E-3</v>
      </c>
      <c r="M57" s="25">
        <f>[1]MOD186!S57</f>
        <v>1.7725150844412729E-2</v>
      </c>
      <c r="O57" s="65">
        <v>6.2873396637921797E-2</v>
      </c>
      <c r="P57" s="65">
        <v>-3.5805787621809415E-2</v>
      </c>
      <c r="Q57" s="25">
        <v>9.0012715774477225E-2</v>
      </c>
      <c r="R57" s="25">
        <v>-1.3653251750080253E-2</v>
      </c>
      <c r="S57" s="25">
        <v>-1.285140622140224E-2</v>
      </c>
      <c r="T57" s="25">
        <v>-5.5508369288096437E-3</v>
      </c>
      <c r="U57" s="25">
        <v>1.7725150844412729E-2</v>
      </c>
      <c r="W57" s="65">
        <f t="shared" si="10"/>
        <v>0</v>
      </c>
      <c r="X57" s="65">
        <f t="shared" si="10"/>
        <v>0</v>
      </c>
      <c r="Y57" s="25">
        <f t="shared" si="10"/>
        <v>0</v>
      </c>
      <c r="Z57" s="25">
        <f t="shared" si="10"/>
        <v>0</v>
      </c>
      <c r="AA57" s="25">
        <f t="shared" si="10"/>
        <v>0</v>
      </c>
      <c r="AB57" s="25">
        <f t="shared" si="10"/>
        <v>0</v>
      </c>
      <c r="AC57" s="25">
        <f t="shared" si="10"/>
        <v>0</v>
      </c>
    </row>
    <row r="58" spans="1:29" x14ac:dyDescent="0.3">
      <c r="D58" s="48"/>
      <c r="E58" s="48"/>
      <c r="F58" s="48"/>
      <c r="G58" s="33"/>
      <c r="H58" s="33"/>
      <c r="I58" s="33"/>
      <c r="J58" s="33"/>
      <c r="K58" s="33"/>
      <c r="L58" s="33"/>
      <c r="M58" s="33"/>
      <c r="O58" s="33"/>
      <c r="P58" s="33"/>
      <c r="Q58" s="33"/>
      <c r="R58" s="33"/>
      <c r="S58" s="33"/>
      <c r="T58" s="33"/>
      <c r="U58" s="33"/>
      <c r="W58" s="33"/>
      <c r="X58" s="33"/>
      <c r="Y58" s="33"/>
      <c r="Z58" s="33"/>
      <c r="AA58" s="33"/>
      <c r="AB58" s="33"/>
      <c r="AC58" s="33"/>
    </row>
    <row r="59" spans="1:29" ht="18.75" customHeight="1" x14ac:dyDescent="0.3">
      <c r="A59" s="7"/>
      <c r="B59" s="8"/>
      <c r="C59" s="9"/>
      <c r="D59" s="107" t="s">
        <v>75</v>
      </c>
      <c r="E59" s="99"/>
      <c r="F59" s="99"/>
      <c r="G59" s="99"/>
      <c r="H59" s="99"/>
      <c r="I59" s="99"/>
      <c r="J59" s="99"/>
      <c r="K59" s="99"/>
      <c r="L59" s="99"/>
      <c r="M59" s="99"/>
      <c r="N59" s="99"/>
      <c r="O59" s="99"/>
      <c r="P59" s="99"/>
      <c r="Q59" s="99"/>
      <c r="R59" s="99"/>
      <c r="S59" s="99"/>
      <c r="T59" s="99"/>
      <c r="U59" s="99"/>
      <c r="V59" s="99"/>
      <c r="W59" s="99"/>
      <c r="X59" s="99"/>
      <c r="Y59" s="99"/>
      <c r="Z59" s="99"/>
      <c r="AA59" s="99"/>
      <c r="AB59" s="99"/>
      <c r="AC59" s="108"/>
    </row>
    <row r="60" spans="1:29" x14ac:dyDescent="0.3">
      <c r="D60" s="48"/>
      <c r="E60" s="48"/>
      <c r="F60" s="48"/>
      <c r="G60" s="33"/>
      <c r="H60" s="33"/>
      <c r="I60" s="33"/>
      <c r="J60" s="33"/>
      <c r="K60" s="33"/>
      <c r="L60" s="33"/>
      <c r="M60" s="33"/>
      <c r="O60" s="33"/>
      <c r="P60" s="33"/>
      <c r="Q60" s="33"/>
      <c r="R60" s="33"/>
      <c r="S60" s="33"/>
      <c r="T60" s="33"/>
      <c r="U60" s="33"/>
      <c r="W60" s="33"/>
      <c r="X60" s="33"/>
      <c r="Y60" s="33"/>
      <c r="Z60" s="33"/>
      <c r="AA60" s="33"/>
      <c r="AB60" s="33"/>
      <c r="AC60" s="33"/>
    </row>
    <row r="61" spans="1:29" x14ac:dyDescent="0.3">
      <c r="B61" s="66">
        <v>38</v>
      </c>
      <c r="D61" s="35" t="s">
        <v>76</v>
      </c>
      <c r="E61" s="36" t="s">
        <v>77</v>
      </c>
      <c r="F61" s="32"/>
      <c r="G61" s="37">
        <f>[1]MOD186!M61</f>
        <v>34.299999999999997</v>
      </c>
      <c r="H61" s="37">
        <f>[1]MOD186!N61</f>
        <v>23.1</v>
      </c>
      <c r="I61" s="39">
        <f>[1]MOD186!O61</f>
        <v>26.649082144505943</v>
      </c>
      <c r="J61" s="39">
        <f>[1]MOD186!P61</f>
        <v>27.048024220496814</v>
      </c>
      <c r="K61" s="39">
        <f>[1]MOD186!Q61</f>
        <v>28.841261755912335</v>
      </c>
      <c r="L61" s="39">
        <f>[1]MOD186!R61</f>
        <v>28.846057421421918</v>
      </c>
      <c r="M61" s="39">
        <f>[1]MOD186!S61</f>
        <v>29.715797182416342</v>
      </c>
      <c r="O61" s="37">
        <v>34.299999999999997</v>
      </c>
      <c r="P61" s="37">
        <v>23.1</v>
      </c>
      <c r="Q61" s="39">
        <v>26.64908214450594</v>
      </c>
      <c r="R61" s="39">
        <v>27.048024220496821</v>
      </c>
      <c r="S61" s="39">
        <v>28.841261755912335</v>
      </c>
      <c r="T61" s="39">
        <v>28.846057421421914</v>
      </c>
      <c r="U61" s="39">
        <v>22.085469690515023</v>
      </c>
      <c r="W61" s="37">
        <f t="shared" ref="W61:AC65" si="11">G61-O61</f>
        <v>0</v>
      </c>
      <c r="X61" s="37">
        <f t="shared" si="11"/>
        <v>0</v>
      </c>
      <c r="Y61" s="39">
        <f t="shared" si="11"/>
        <v>0</v>
      </c>
      <c r="Z61" s="39">
        <f t="shared" si="11"/>
        <v>0</v>
      </c>
      <c r="AA61" s="39">
        <f t="shared" si="11"/>
        <v>0</v>
      </c>
      <c r="AB61" s="39">
        <f t="shared" si="11"/>
        <v>0</v>
      </c>
      <c r="AC61" s="39">
        <f t="shared" si="11"/>
        <v>7.6303274919013191</v>
      </c>
    </row>
    <row r="62" spans="1:29" x14ac:dyDescent="0.3">
      <c r="B62" s="66">
        <v>39</v>
      </c>
      <c r="D62" s="35" t="s">
        <v>78</v>
      </c>
      <c r="E62" s="36" t="s">
        <v>77</v>
      </c>
      <c r="F62" s="32"/>
      <c r="G62" s="37">
        <f>[1]MOD186!M62</f>
        <v>46.599634609532657</v>
      </c>
      <c r="H62" s="37">
        <f>[1]MOD186!N62</f>
        <v>31.874284910956362</v>
      </c>
      <c r="I62" s="39">
        <f>[1]MOD186!O62</f>
        <v>38.202583488396009</v>
      </c>
      <c r="J62" s="39">
        <f>[1]MOD186!P62</f>
        <v>39.627330202284</v>
      </c>
      <c r="K62" s="39">
        <f>[1]MOD186!Q62</f>
        <v>43.073592538728008</v>
      </c>
      <c r="L62" s="39">
        <f>[1]MOD186!R62</f>
        <v>43.91042293683401</v>
      </c>
      <c r="M62" s="39">
        <f>[1]MOD186!S62</f>
        <v>43.91042293683401</v>
      </c>
      <c r="O62" s="37">
        <v>46.599634609532657</v>
      </c>
      <c r="P62" s="37">
        <v>31.874284910956362</v>
      </c>
      <c r="Q62" s="39">
        <v>38.202583488396002</v>
      </c>
      <c r="R62" s="39">
        <v>39.627330202284007</v>
      </c>
      <c r="S62" s="39">
        <v>43.073592538728008</v>
      </c>
      <c r="T62" s="39">
        <v>43.910422936834003</v>
      </c>
      <c r="U62" s="39">
        <v>34.296525882400779</v>
      </c>
      <c r="W62" s="37">
        <f t="shared" si="11"/>
        <v>0</v>
      </c>
      <c r="X62" s="37">
        <f t="shared" si="11"/>
        <v>0</v>
      </c>
      <c r="Y62" s="39">
        <f t="shared" si="11"/>
        <v>0</v>
      </c>
      <c r="Z62" s="39">
        <f t="shared" si="11"/>
        <v>0</v>
      </c>
      <c r="AA62" s="39">
        <f t="shared" si="11"/>
        <v>0</v>
      </c>
      <c r="AB62" s="39">
        <f t="shared" si="11"/>
        <v>0</v>
      </c>
      <c r="AC62" s="39">
        <f t="shared" si="11"/>
        <v>9.6138970544332309</v>
      </c>
    </row>
    <row r="63" spans="1:29" x14ac:dyDescent="0.3">
      <c r="B63" s="66">
        <v>40</v>
      </c>
      <c r="D63" s="35" t="s">
        <v>79</v>
      </c>
      <c r="E63" s="40"/>
      <c r="F63" s="32"/>
      <c r="G63" s="37">
        <f>[1]MOD186!M63</f>
        <v>13.922179792105199</v>
      </c>
      <c r="H63" s="37">
        <f>[1]MOD186!N63</f>
        <v>-13.846369622299344</v>
      </c>
      <c r="I63" s="39">
        <f>[1]MOD186!O63</f>
        <v>-25.438361421798827</v>
      </c>
      <c r="J63" s="39">
        <f>[1]MOD186!P63</f>
        <v>0.12201334443915746</v>
      </c>
      <c r="K63" s="39">
        <f>[1]MOD186!Q63</f>
        <v>0</v>
      </c>
      <c r="L63" s="39">
        <f>[1]MOD186!R63</f>
        <v>0</v>
      </c>
      <c r="M63" s="39">
        <f>[1]MOD186!S63</f>
        <v>0</v>
      </c>
      <c r="O63" s="37">
        <v>13.922179792105199</v>
      </c>
      <c r="P63" s="37">
        <v>-13.846369622299344</v>
      </c>
      <c r="Q63" s="39">
        <v>-25.438361421798827</v>
      </c>
      <c r="R63" s="39">
        <v>0.1175568158871928</v>
      </c>
      <c r="S63" s="39">
        <v>0</v>
      </c>
      <c r="T63" s="39">
        <v>0</v>
      </c>
      <c r="U63" s="39">
        <v>0</v>
      </c>
      <c r="W63" s="37">
        <f t="shared" si="11"/>
        <v>0</v>
      </c>
      <c r="X63" s="37">
        <f t="shared" si="11"/>
        <v>0</v>
      </c>
      <c r="Y63" s="39">
        <f t="shared" si="11"/>
        <v>0</v>
      </c>
      <c r="Z63" s="39">
        <f t="shared" si="11"/>
        <v>4.4565285519646558E-3</v>
      </c>
      <c r="AA63" s="39">
        <f t="shared" si="11"/>
        <v>0</v>
      </c>
      <c r="AB63" s="39">
        <f t="shared" si="11"/>
        <v>0</v>
      </c>
      <c r="AC63" s="39">
        <f t="shared" si="11"/>
        <v>0</v>
      </c>
    </row>
    <row r="64" spans="1:29" x14ac:dyDescent="0.3">
      <c r="B64" s="66">
        <v>41</v>
      </c>
      <c r="D64" s="67" t="s">
        <v>80</v>
      </c>
      <c r="E64" s="68"/>
      <c r="F64" s="32"/>
      <c r="G64" s="69">
        <f>[1]MOD186!M64</f>
        <v>-2.5158789715471568</v>
      </c>
      <c r="H64" s="69">
        <f>[1]MOD186!N64</f>
        <v>9.8246152200476367</v>
      </c>
      <c r="I64" s="39">
        <f>[1]MOD186!O64</f>
        <v>8.886064629238744</v>
      </c>
      <c r="J64" s="39">
        <f>[1]MOD186!P64</f>
        <v>0.23485941023343465</v>
      </c>
      <c r="K64" s="39">
        <f>[1]MOD186!Q64</f>
        <v>0</v>
      </c>
      <c r="L64" s="39">
        <f>[1]MOD186!R64</f>
        <v>0</v>
      </c>
      <c r="M64" s="39">
        <f>[1]MOD186!S64</f>
        <v>0</v>
      </c>
      <c r="O64" s="69">
        <v>-2.5158789715471568</v>
      </c>
      <c r="P64" s="69">
        <v>9.8229167557666219</v>
      </c>
      <c r="Q64" s="39">
        <v>8.8874806383446323</v>
      </c>
      <c r="R64" s="39">
        <v>-0.34573771977369622</v>
      </c>
      <c r="S64" s="39">
        <v>0</v>
      </c>
      <c r="T64" s="39">
        <v>0</v>
      </c>
      <c r="U64" s="39">
        <v>0</v>
      </c>
      <c r="W64" s="69">
        <f t="shared" si="11"/>
        <v>0</v>
      </c>
      <c r="X64" s="69">
        <f t="shared" si="11"/>
        <v>1.6984642810147221E-3</v>
      </c>
      <c r="Y64" s="39">
        <f t="shared" si="11"/>
        <v>-1.4160091058883495E-3</v>
      </c>
      <c r="Z64" s="39">
        <f t="shared" si="11"/>
        <v>0.58059713000713087</v>
      </c>
      <c r="AA64" s="39">
        <f t="shared" si="11"/>
        <v>0</v>
      </c>
      <c r="AB64" s="39">
        <f t="shared" si="11"/>
        <v>0</v>
      </c>
      <c r="AC64" s="39">
        <f t="shared" si="11"/>
        <v>0</v>
      </c>
    </row>
    <row r="65" spans="1:29" ht="15.5" x14ac:dyDescent="0.3">
      <c r="A65" s="41"/>
      <c r="B65" s="66">
        <v>42</v>
      </c>
      <c r="C65" s="42"/>
      <c r="D65" s="109" t="s">
        <v>81</v>
      </c>
      <c r="E65" s="110"/>
      <c r="F65" s="43"/>
      <c r="G65" s="103">
        <f>[1]MOD186!M65</f>
        <v>58.005935430090695</v>
      </c>
      <c r="H65" s="103">
        <f>[1]MOD186!N65</f>
        <v>27.852530508704657</v>
      </c>
      <c r="I65" s="103">
        <f>[1]MOD186!O65</f>
        <v>21.650286695835923</v>
      </c>
      <c r="J65" s="103">
        <f>[1]MOD186!P65</f>
        <v>39.984202956956594</v>
      </c>
      <c r="K65" s="103">
        <f>[1]MOD186!Q65</f>
        <v>43.073592538728008</v>
      </c>
      <c r="L65" s="103">
        <f>[1]MOD186!R65</f>
        <v>43.91042293683401</v>
      </c>
      <c r="M65" s="103">
        <f>[1]MOD186!S65</f>
        <v>43.91042293683401</v>
      </c>
      <c r="O65" s="103">
        <v>58.005935430090695</v>
      </c>
      <c r="P65" s="103">
        <v>27.85083204442364</v>
      </c>
      <c r="Q65" s="103">
        <v>21.651702704941805</v>
      </c>
      <c r="R65" s="103">
        <v>39.399149298397504</v>
      </c>
      <c r="S65" s="103">
        <v>43.073592538728008</v>
      </c>
      <c r="T65" s="103">
        <v>43.910422936834003</v>
      </c>
      <c r="U65" s="103">
        <v>34.296525882400779</v>
      </c>
      <c r="W65" s="103">
        <f t="shared" si="11"/>
        <v>0</v>
      </c>
      <c r="X65" s="103">
        <f t="shared" si="11"/>
        <v>1.6984642810164985E-3</v>
      </c>
      <c r="Y65" s="103">
        <f t="shared" si="11"/>
        <v>-1.4160091058812441E-3</v>
      </c>
      <c r="Z65" s="103">
        <f t="shared" si="11"/>
        <v>0.5850536585590902</v>
      </c>
      <c r="AA65" s="103">
        <f t="shared" si="11"/>
        <v>0</v>
      </c>
      <c r="AB65" s="103">
        <f t="shared" si="11"/>
        <v>0</v>
      </c>
      <c r="AC65" s="103">
        <f t="shared" si="11"/>
        <v>9.6138970544332309</v>
      </c>
    </row>
    <row r="66" spans="1:29" x14ac:dyDescent="0.3">
      <c r="B66" s="70"/>
      <c r="D66" s="48"/>
      <c r="E66" s="48"/>
      <c r="F66" s="48"/>
      <c r="G66" s="33"/>
      <c r="H66" s="33"/>
      <c r="I66" s="33"/>
      <c r="J66" s="33"/>
      <c r="K66" s="33"/>
      <c r="L66" s="33"/>
      <c r="M66" s="33"/>
      <c r="O66" s="33"/>
      <c r="P66" s="33"/>
      <c r="Q66" s="33"/>
      <c r="R66" s="33"/>
      <c r="S66" s="33"/>
      <c r="T66" s="33"/>
      <c r="U66" s="33"/>
      <c r="W66" s="33"/>
      <c r="X66" s="33"/>
      <c r="Y66" s="33"/>
      <c r="Z66" s="33"/>
      <c r="AA66" s="33"/>
      <c r="AB66" s="33"/>
      <c r="AC66" s="33"/>
    </row>
    <row r="67" spans="1:29" x14ac:dyDescent="0.3">
      <c r="B67" s="66">
        <v>43</v>
      </c>
      <c r="D67" s="71" t="s">
        <v>82</v>
      </c>
      <c r="E67" s="72"/>
      <c r="F67" s="32"/>
      <c r="G67" s="37">
        <f>[1]MOD186!M67</f>
        <v>49.322130000000001</v>
      </c>
      <c r="H67" s="37">
        <f>[1]MOD186!N67</f>
        <v>27.62501</v>
      </c>
      <c r="I67" s="39">
        <f>[1]MOD186!O67</f>
        <v>21.650286695835923</v>
      </c>
      <c r="J67" s="39">
        <f>[1]MOD186!P67</f>
        <v>39.984202956956594</v>
      </c>
      <c r="K67" s="39">
        <f>[1]MOD186!Q67</f>
        <v>43.073592538728008</v>
      </c>
      <c r="L67" s="39">
        <f>[1]MOD186!R67</f>
        <v>43.91042293683401</v>
      </c>
      <c r="M67" s="39">
        <f>[1]MOD186!S67</f>
        <v>43.91042293683401</v>
      </c>
      <c r="O67" s="37">
        <v>49.319222109999998</v>
      </c>
      <c r="P67" s="37">
        <v>28.18576613032258</v>
      </c>
      <c r="Q67" s="39">
        <v>21.651702704941805</v>
      </c>
      <c r="R67" s="39">
        <v>39.399149298397504</v>
      </c>
      <c r="S67" s="39">
        <v>43.073592538728008</v>
      </c>
      <c r="T67" s="39">
        <v>43.910422936834003</v>
      </c>
      <c r="U67" s="39">
        <v>34.296525882400779</v>
      </c>
      <c r="W67" s="37">
        <f t="shared" ref="W67:AC68" si="12">G67-O67</f>
        <v>2.9078900000030217E-3</v>
      </c>
      <c r="X67" s="37">
        <f t="shared" si="12"/>
        <v>-0.56075613032258076</v>
      </c>
      <c r="Y67" s="39">
        <f t="shared" si="12"/>
        <v>-1.4160091058812441E-3</v>
      </c>
      <c r="Z67" s="39">
        <f t="shared" si="12"/>
        <v>0.5850536585590902</v>
      </c>
      <c r="AA67" s="39">
        <f t="shared" si="12"/>
        <v>0</v>
      </c>
      <c r="AB67" s="39">
        <f t="shared" si="12"/>
        <v>0</v>
      </c>
      <c r="AC67" s="39">
        <f t="shared" si="12"/>
        <v>9.6138970544332309</v>
      </c>
    </row>
    <row r="68" spans="1:29" x14ac:dyDescent="0.3">
      <c r="B68" s="66">
        <v>44</v>
      </c>
      <c r="D68" s="71" t="s">
        <v>83</v>
      </c>
      <c r="E68" s="72"/>
      <c r="F68" s="32"/>
      <c r="G68" s="37">
        <f>[1]MOD186!M68</f>
        <v>-8.6838054300906933</v>
      </c>
      <c r="H68" s="37">
        <f>[1]MOD186!N68</f>
        <v>-0.22752050870465723</v>
      </c>
      <c r="I68" s="39">
        <f>[1]MOD186!O68</f>
        <v>0</v>
      </c>
      <c r="J68" s="39">
        <f>[1]MOD186!P68</f>
        <v>0</v>
      </c>
      <c r="K68" s="39">
        <f>[1]MOD186!Q68</f>
        <v>0</v>
      </c>
      <c r="L68" s="39">
        <f>[1]MOD186!R68</f>
        <v>0</v>
      </c>
      <c r="M68" s="39">
        <f>[1]MOD186!S68</f>
        <v>0</v>
      </c>
      <c r="O68" s="37">
        <v>-8.6867133200906963</v>
      </c>
      <c r="P68" s="37">
        <v>0.33493408589894003</v>
      </c>
      <c r="Q68" s="39">
        <v>0</v>
      </c>
      <c r="R68" s="39">
        <v>0</v>
      </c>
      <c r="S68" s="39">
        <v>0</v>
      </c>
      <c r="T68" s="39">
        <v>0</v>
      </c>
      <c r="U68" s="39">
        <v>0</v>
      </c>
      <c r="W68" s="37">
        <f t="shared" si="12"/>
        <v>2.9078900000030217E-3</v>
      </c>
      <c r="X68" s="37">
        <f t="shared" si="12"/>
        <v>-0.56245459460359726</v>
      </c>
      <c r="Y68" s="39">
        <f t="shared" si="12"/>
        <v>0</v>
      </c>
      <c r="Z68" s="39">
        <f t="shared" si="12"/>
        <v>0</v>
      </c>
      <c r="AA68" s="39">
        <f t="shared" si="12"/>
        <v>0</v>
      </c>
      <c r="AB68" s="39">
        <f t="shared" si="12"/>
        <v>0</v>
      </c>
      <c r="AC68" s="39">
        <f t="shared" si="12"/>
        <v>0</v>
      </c>
    </row>
    <row r="69" spans="1:29" x14ac:dyDescent="0.3">
      <c r="A69" s="2"/>
      <c r="B69" s="70"/>
      <c r="C69" s="50"/>
      <c r="D69" s="51"/>
      <c r="E69" s="52"/>
      <c r="F69" s="52"/>
      <c r="G69" s="53">
        <f>[1]MOD186!M69</f>
        <v>0</v>
      </c>
      <c r="H69" s="53">
        <f>[1]MOD186!N69</f>
        <v>0</v>
      </c>
      <c r="I69" s="53">
        <f>[1]MOD186!O69</f>
        <v>0</v>
      </c>
      <c r="J69" s="53">
        <f>[1]MOD186!P69</f>
        <v>0</v>
      </c>
      <c r="K69" s="53">
        <f>[1]MOD186!Q69</f>
        <v>0</v>
      </c>
      <c r="L69" s="53">
        <f>[1]MOD186!R69</f>
        <v>0</v>
      </c>
      <c r="M69" s="53">
        <f>[1]MOD186!S69</f>
        <v>0</v>
      </c>
      <c r="O69" s="53">
        <v>0</v>
      </c>
      <c r="P69" s="53">
        <v>0</v>
      </c>
      <c r="Q69" s="53">
        <v>0</v>
      </c>
      <c r="R69" s="53">
        <v>0</v>
      </c>
      <c r="S69" s="53">
        <v>0</v>
      </c>
      <c r="T69" s="53">
        <v>0</v>
      </c>
      <c r="U69" s="53">
        <v>0</v>
      </c>
      <c r="W69" s="53"/>
      <c r="X69" s="53"/>
      <c r="Y69" s="53"/>
      <c r="Z69" s="53"/>
      <c r="AA69" s="53"/>
      <c r="AB69" s="53"/>
      <c r="AC69" s="53"/>
    </row>
    <row r="70" spans="1:29" x14ac:dyDescent="0.3">
      <c r="A70" s="54"/>
      <c r="B70" s="66">
        <v>45</v>
      </c>
      <c r="C70" s="55"/>
      <c r="D70" s="35" t="s">
        <v>65</v>
      </c>
      <c r="E70" s="35"/>
      <c r="F70" s="32"/>
      <c r="G70" s="58">
        <f>[1]MOD186!M70</f>
        <v>4.3760536645517405</v>
      </c>
      <c r="H70" s="58">
        <f>[1]MOD186!N70</f>
        <v>-0.51983309462748362</v>
      </c>
      <c r="I70" s="59">
        <f>[1]MOD186!O70</f>
        <v>-0.22268151940199354</v>
      </c>
      <c r="J70" s="59">
        <f>[1]MOD186!P70</f>
        <v>0.84682094600839153</v>
      </c>
      <c r="K70" s="59">
        <f>[1]MOD186!Q70</f>
        <v>7.7265253607710305E-2</v>
      </c>
      <c r="L70" s="59">
        <f>[1]MOD186!R70</f>
        <v>1.9427922046520774E-2</v>
      </c>
      <c r="M70" s="59">
        <f>[1]MOD186!S70</f>
        <v>0</v>
      </c>
      <c r="O70" s="58">
        <v>4.3759899287572681</v>
      </c>
      <c r="P70" s="58">
        <v>-0.51986237549793968</v>
      </c>
      <c r="Q70" s="59">
        <v>0</v>
      </c>
      <c r="R70" s="59">
        <v>0</v>
      </c>
      <c r="S70" s="59">
        <v>0</v>
      </c>
      <c r="T70" s="59">
        <v>0</v>
      </c>
      <c r="U70" s="59">
        <v>0</v>
      </c>
      <c r="W70" s="58">
        <f t="shared" ref="W70:AC72" si="13">G70-O70</f>
        <v>6.3735794472385976E-5</v>
      </c>
      <c r="X70" s="58">
        <f t="shared" si="13"/>
        <v>2.9280870456060981E-5</v>
      </c>
      <c r="Y70" s="59">
        <f t="shared" si="13"/>
        <v>-0.22268151940199354</v>
      </c>
      <c r="Z70" s="59">
        <f t="shared" si="13"/>
        <v>0.84682094600839153</v>
      </c>
      <c r="AA70" s="59">
        <f t="shared" si="13"/>
        <v>7.7265253607710305E-2</v>
      </c>
      <c r="AB70" s="59">
        <f t="shared" si="13"/>
        <v>1.9427922046520774E-2</v>
      </c>
      <c r="AC70" s="59">
        <f t="shared" si="13"/>
        <v>0</v>
      </c>
    </row>
    <row r="71" spans="1:29" x14ac:dyDescent="0.3">
      <c r="A71" s="54"/>
      <c r="B71" s="66">
        <v>46</v>
      </c>
      <c r="C71" s="55"/>
      <c r="D71" s="35" t="s">
        <v>66</v>
      </c>
      <c r="E71" s="35"/>
      <c r="F71" s="32"/>
      <c r="G71" s="58">
        <f>[1]MOD186!M71</f>
        <v>0.20619190173356708</v>
      </c>
      <c r="H71" s="58">
        <f>[1]MOD186!N71</f>
        <v>0.1497054631686183</v>
      </c>
      <c r="I71" s="59">
        <f>[1]MOD186!O71</f>
        <v>8.1687553895166201E-3</v>
      </c>
      <c r="J71" s="59">
        <f>[1]MOD186!P71</f>
        <v>0</v>
      </c>
      <c r="K71" s="59">
        <f>[1]MOD186!Q71</f>
        <v>0</v>
      </c>
      <c r="L71" s="59">
        <f>[1]MOD186!R71</f>
        <v>0</v>
      </c>
      <c r="M71" s="59">
        <f>[1]MOD186!S71</f>
        <v>0</v>
      </c>
      <c r="O71" s="58">
        <v>0.20619190173356708</v>
      </c>
      <c r="P71" s="58">
        <v>0.14975559407295494</v>
      </c>
      <c r="Q71" s="59">
        <v>0</v>
      </c>
      <c r="R71" s="59">
        <v>0</v>
      </c>
      <c r="S71" s="59">
        <v>0</v>
      </c>
      <c r="T71" s="59">
        <v>0</v>
      </c>
      <c r="U71" s="59">
        <v>0</v>
      </c>
      <c r="W71" s="58">
        <f t="shared" si="13"/>
        <v>0</v>
      </c>
      <c r="X71" s="58">
        <f t="shared" si="13"/>
        <v>-5.013090433664269E-5</v>
      </c>
      <c r="Y71" s="59">
        <f t="shared" si="13"/>
        <v>8.1687553895166201E-3</v>
      </c>
      <c r="Z71" s="59">
        <f t="shared" si="13"/>
        <v>0</v>
      </c>
      <c r="AA71" s="59">
        <f t="shared" si="13"/>
        <v>0</v>
      </c>
      <c r="AB71" s="59">
        <f t="shared" si="13"/>
        <v>0</v>
      </c>
      <c r="AC71" s="59">
        <f t="shared" si="13"/>
        <v>0</v>
      </c>
    </row>
    <row r="72" spans="1:29" x14ac:dyDescent="0.3">
      <c r="A72" s="54"/>
      <c r="B72" s="66">
        <v>47</v>
      </c>
      <c r="C72" s="55"/>
      <c r="D72" s="35" t="s">
        <v>67</v>
      </c>
      <c r="E72" s="35"/>
      <c r="F72" s="32"/>
      <c r="G72" s="58">
        <f>[1]MOD186!M72</f>
        <v>-1.5011493617468452E-2</v>
      </c>
      <c r="H72" s="58">
        <f>[1]MOD186!N72</f>
        <v>-5.8920878684021183E-2</v>
      </c>
      <c r="I72" s="59">
        <f>[1]MOD186!O72</f>
        <v>0</v>
      </c>
      <c r="J72" s="59">
        <f>[1]MOD186!P72</f>
        <v>0</v>
      </c>
      <c r="K72" s="59">
        <f>[1]MOD186!Q72</f>
        <v>0</v>
      </c>
      <c r="L72" s="59">
        <f>[1]MOD186!R72</f>
        <v>0</v>
      </c>
      <c r="M72" s="59">
        <f>[1]MOD186!S72</f>
        <v>0</v>
      </c>
      <c r="O72" s="58">
        <v>-1.5011493617468452E-2</v>
      </c>
      <c r="P72" s="58">
        <v>-5.8920878684021183E-2</v>
      </c>
      <c r="Q72" s="59">
        <v>0</v>
      </c>
      <c r="R72" s="59">
        <v>0</v>
      </c>
      <c r="S72" s="59">
        <v>0</v>
      </c>
      <c r="T72" s="59">
        <v>0</v>
      </c>
      <c r="U72" s="59">
        <v>0</v>
      </c>
      <c r="W72" s="58">
        <f t="shared" si="13"/>
        <v>0</v>
      </c>
      <c r="X72" s="58">
        <f t="shared" si="13"/>
        <v>0</v>
      </c>
      <c r="Y72" s="59">
        <f t="shared" si="13"/>
        <v>0</v>
      </c>
      <c r="Z72" s="59">
        <f t="shared" si="13"/>
        <v>0</v>
      </c>
      <c r="AA72" s="59">
        <f t="shared" si="13"/>
        <v>0</v>
      </c>
      <c r="AB72" s="59">
        <f t="shared" si="13"/>
        <v>0</v>
      </c>
      <c r="AC72" s="59">
        <f t="shared" si="13"/>
        <v>0</v>
      </c>
    </row>
    <row r="73" spans="1:29" x14ac:dyDescent="0.3">
      <c r="A73" s="54"/>
      <c r="B73" s="66">
        <v>48</v>
      </c>
      <c r="C73" s="55"/>
      <c r="D73" s="35" t="s">
        <v>68</v>
      </c>
      <c r="E73" s="35"/>
      <c r="F73" s="32"/>
      <c r="G73" s="58">
        <f>[1]MOD186!M73</f>
        <v>-6.2340726678398184E-3</v>
      </c>
      <c r="H73" s="58">
        <f>[1]MOD186!N73</f>
        <v>3.0485101428864847E-3</v>
      </c>
      <c r="I73" s="58">
        <f>[1]MOD186!O73</f>
        <v>-5.0000000000000001E-3</v>
      </c>
      <c r="J73" s="58">
        <f>[1]MOD186!P73</f>
        <v>-5.0000000000000001E-3</v>
      </c>
      <c r="K73" s="58">
        <f>[1]MOD186!Q73</f>
        <v>-5.0000000000000001E-3</v>
      </c>
      <c r="L73" s="58">
        <f>[1]MOD186!R73</f>
        <v>-5.0000000000000001E-3</v>
      </c>
      <c r="M73" s="58">
        <f>[1]MOD186!S73</f>
        <v>-5.0000000000000001E-3</v>
      </c>
      <c r="N73" s="73"/>
      <c r="O73" s="58">
        <v>-6.1703368733674324E-3</v>
      </c>
      <c r="P73" s="58">
        <v>3.0276601090059585E-3</v>
      </c>
      <c r="Q73" s="58">
        <v>0</v>
      </c>
      <c r="R73" s="58">
        <v>0</v>
      </c>
      <c r="S73" s="58">
        <v>0</v>
      </c>
      <c r="T73" s="58">
        <v>0</v>
      </c>
      <c r="U73" s="58">
        <v>0</v>
      </c>
      <c r="V73" s="73"/>
      <c r="W73" s="58"/>
      <c r="X73" s="58"/>
      <c r="Y73" s="58"/>
      <c r="Z73" s="58"/>
      <c r="AA73" s="58"/>
      <c r="AB73" s="58"/>
      <c r="AC73" s="58"/>
    </row>
    <row r="74" spans="1:29" x14ac:dyDescent="0.3">
      <c r="A74" s="2"/>
      <c r="B74" s="66">
        <v>49</v>
      </c>
      <c r="C74" s="60"/>
      <c r="D74" s="111" t="s">
        <v>84</v>
      </c>
      <c r="E74" s="110"/>
      <c r="F74" s="54"/>
      <c r="G74" s="106">
        <f>[1]MOD186!M74</f>
        <v>4.5609999999999999</v>
      </c>
      <c r="H74" s="106">
        <f>[1]MOD186!N74</f>
        <v>-0.42599999999999999</v>
      </c>
      <c r="I74" s="106">
        <f>[1]MOD186!O74</f>
        <v>-0.21951276401247694</v>
      </c>
      <c r="J74" s="106">
        <f>[1]MOD186!P74</f>
        <v>0.84182094600839152</v>
      </c>
      <c r="K74" s="106">
        <f>[1]MOD186!Q74</f>
        <v>7.22652536077103E-2</v>
      </c>
      <c r="L74" s="106">
        <f>[1]MOD186!R74</f>
        <v>1.4427922046520773E-2</v>
      </c>
      <c r="M74" s="106">
        <f>[1]MOD186!S74</f>
        <v>-5.0000000000000001E-3</v>
      </c>
      <c r="O74" s="106">
        <v>4.5609999999999999</v>
      </c>
      <c r="P74" s="106">
        <v>-0.42599999999999999</v>
      </c>
      <c r="Q74" s="106">
        <v>0</v>
      </c>
      <c r="R74" s="106">
        <v>0</v>
      </c>
      <c r="S74" s="106">
        <v>0</v>
      </c>
      <c r="T74" s="106">
        <v>0</v>
      </c>
      <c r="U74" s="106">
        <v>0</v>
      </c>
      <c r="W74" s="106">
        <f t="shared" ref="W74:AC74" si="14">G74-O74</f>
        <v>0</v>
      </c>
      <c r="X74" s="106">
        <f t="shared" si="14"/>
        <v>0</v>
      </c>
      <c r="Y74" s="106">
        <f t="shared" si="14"/>
        <v>-0.21951276401247694</v>
      </c>
      <c r="Z74" s="106">
        <f t="shared" si="14"/>
        <v>0.84182094600839152</v>
      </c>
      <c r="AA74" s="106">
        <f t="shared" si="14"/>
        <v>7.22652536077103E-2</v>
      </c>
      <c r="AB74" s="106">
        <f t="shared" si="14"/>
        <v>1.4427922046520773E-2</v>
      </c>
      <c r="AC74" s="106">
        <f t="shared" si="14"/>
        <v>-5.0000000000000001E-3</v>
      </c>
    </row>
    <row r="75" spans="1:29" x14ac:dyDescent="0.3">
      <c r="B75" s="70"/>
      <c r="D75" s="48"/>
      <c r="E75" s="48"/>
      <c r="F75" s="48"/>
      <c r="G75" s="33"/>
      <c r="H75" s="33"/>
      <c r="I75" s="33"/>
      <c r="J75" s="33"/>
      <c r="K75" s="33"/>
      <c r="L75" s="33"/>
      <c r="M75" s="33"/>
      <c r="O75" s="33"/>
      <c r="P75" s="33"/>
      <c r="Q75" s="33"/>
      <c r="R75" s="33"/>
      <c r="S75" s="33"/>
      <c r="T75" s="33"/>
      <c r="U75" s="33"/>
      <c r="W75" s="33"/>
      <c r="X75" s="33"/>
      <c r="Y75" s="33"/>
      <c r="Z75" s="33"/>
      <c r="AA75" s="33"/>
      <c r="AB75" s="33"/>
      <c r="AC75" s="33"/>
    </row>
    <row r="76" spans="1:29" ht="18.75" customHeight="1" x14ac:dyDescent="0.3">
      <c r="A76" s="7"/>
      <c r="B76" s="8"/>
      <c r="C76" s="9"/>
      <c r="D76" s="112" t="s">
        <v>85</v>
      </c>
      <c r="E76" s="99"/>
      <c r="F76" s="99"/>
      <c r="G76" s="99"/>
      <c r="H76" s="99"/>
      <c r="I76" s="99"/>
      <c r="J76" s="99"/>
      <c r="K76" s="99"/>
      <c r="L76" s="99"/>
      <c r="M76" s="99"/>
      <c r="N76" s="99"/>
      <c r="O76" s="99"/>
      <c r="P76" s="99"/>
      <c r="Q76" s="99"/>
      <c r="R76" s="99"/>
      <c r="S76" s="99"/>
      <c r="T76" s="99"/>
      <c r="U76" s="99"/>
      <c r="V76" s="99"/>
      <c r="W76" s="99"/>
      <c r="X76" s="99"/>
      <c r="Y76" s="99"/>
      <c r="Z76" s="99"/>
      <c r="AA76" s="99"/>
      <c r="AB76" s="99"/>
      <c r="AC76" s="108"/>
    </row>
    <row r="77" spans="1:29" x14ac:dyDescent="0.3">
      <c r="B77" s="70"/>
      <c r="D77" s="48"/>
      <c r="E77" s="48"/>
      <c r="F77" s="48"/>
      <c r="G77" s="33"/>
      <c r="H77" s="33"/>
      <c r="I77" s="33"/>
      <c r="J77" s="33"/>
      <c r="K77" s="33"/>
      <c r="L77" s="33"/>
      <c r="M77" s="33"/>
      <c r="O77" s="33"/>
      <c r="P77" s="33"/>
      <c r="Q77" s="33"/>
      <c r="R77" s="33"/>
      <c r="S77" s="33"/>
      <c r="T77" s="33"/>
      <c r="U77" s="33"/>
      <c r="W77" s="33"/>
      <c r="X77" s="33"/>
      <c r="Y77" s="33"/>
      <c r="Z77" s="33"/>
      <c r="AA77" s="33"/>
      <c r="AB77" s="33"/>
      <c r="AC77" s="33"/>
    </row>
    <row r="78" spans="1:29" x14ac:dyDescent="0.3">
      <c r="B78" s="66">
        <v>50</v>
      </c>
      <c r="D78" s="71" t="s">
        <v>86</v>
      </c>
      <c r="E78" s="72"/>
      <c r="F78" s="32"/>
      <c r="G78" s="37">
        <f>[1]MOD186!M78</f>
        <v>416.18417740950008</v>
      </c>
      <c r="H78" s="37">
        <f>[1]MOD186!N78</f>
        <v>411.14394395880311</v>
      </c>
      <c r="I78" s="39">
        <f>[1]MOD186!O78</f>
        <v>469.57049125341985</v>
      </c>
      <c r="J78" s="39">
        <f>[1]MOD186!P78</f>
        <v>482.85357664577026</v>
      </c>
      <c r="K78" s="39">
        <f>[1]MOD186!Q78</f>
        <v>483.14941190481977</v>
      </c>
      <c r="L78" s="39">
        <f>[1]MOD186!R78</f>
        <v>490.0687457386</v>
      </c>
      <c r="M78" s="39">
        <f>[1]MOD186!S78</f>
        <v>510.79348408449755</v>
      </c>
      <c r="O78" s="37">
        <v>416.79111952646167</v>
      </c>
      <c r="P78" s="37">
        <v>411.02046409211334</v>
      </c>
      <c r="Q78" s="39">
        <v>468.39746773106378</v>
      </c>
      <c r="R78" s="39">
        <v>477.36877061893284</v>
      </c>
      <c r="S78" s="39">
        <v>483.1494119048192</v>
      </c>
      <c r="T78" s="39">
        <v>490.06874573859869</v>
      </c>
      <c r="U78" s="39">
        <v>510.79348408449761</v>
      </c>
      <c r="W78" s="37">
        <f t="shared" ref="W78:AC80" si="15">G78-O78</f>
        <v>-0.60694211696159073</v>
      </c>
      <c r="X78" s="37">
        <f t="shared" si="15"/>
        <v>0.12347986668976318</v>
      </c>
      <c r="Y78" s="39">
        <f t="shared" si="15"/>
        <v>1.1730235223560612</v>
      </c>
      <c r="Z78" s="39">
        <f t="shared" si="15"/>
        <v>5.4848060268374184</v>
      </c>
      <c r="AA78" s="39">
        <f t="shared" si="15"/>
        <v>5.6843418860808015E-13</v>
      </c>
      <c r="AB78" s="39">
        <f t="shared" si="15"/>
        <v>1.3073986337985843E-12</v>
      </c>
      <c r="AC78" s="39">
        <f t="shared" si="15"/>
        <v>0</v>
      </c>
    </row>
    <row r="79" spans="1:29" x14ac:dyDescent="0.3">
      <c r="B79" s="66">
        <v>51</v>
      </c>
      <c r="D79" s="71" t="s">
        <v>87</v>
      </c>
      <c r="E79" s="72"/>
      <c r="F79" s="32"/>
      <c r="G79" s="37">
        <f>[1]MOD186!M79</f>
        <v>419.15428658999997</v>
      </c>
      <c r="H79" s="37">
        <f>[1]MOD186!N79</f>
        <v>405.65451300000001</v>
      </c>
      <c r="I79" s="39">
        <f>[1]MOD186!O79</f>
        <v>469.57049125341985</v>
      </c>
      <c r="J79" s="39">
        <f>[1]MOD186!P79</f>
        <v>482.85357664577026</v>
      </c>
      <c r="K79" s="39">
        <f>[1]MOD186!Q79</f>
        <v>483.14941190481977</v>
      </c>
      <c r="L79" s="39">
        <f>[1]MOD186!R79</f>
        <v>490.0687457386</v>
      </c>
      <c r="M79" s="39">
        <f>[1]MOD186!S79</f>
        <v>510.79348408449755</v>
      </c>
      <c r="O79" s="37">
        <v>419.09369241999997</v>
      </c>
      <c r="P79" s="37">
        <v>408.44752683871758</v>
      </c>
      <c r="Q79" s="39">
        <v>468.39746773106378</v>
      </c>
      <c r="R79" s="39">
        <v>477.36877061893284</v>
      </c>
      <c r="S79" s="39">
        <v>483.1494119048192</v>
      </c>
      <c r="T79" s="39">
        <v>490.06874573859869</v>
      </c>
      <c r="U79" s="39">
        <v>510.79348408449761</v>
      </c>
      <c r="W79" s="37">
        <f t="shared" si="15"/>
        <v>6.0594170000001668E-2</v>
      </c>
      <c r="X79" s="37">
        <f t="shared" si="15"/>
        <v>-2.7930138387175703</v>
      </c>
      <c r="Y79" s="39">
        <f t="shared" si="15"/>
        <v>1.1730235223560612</v>
      </c>
      <c r="Z79" s="39">
        <f t="shared" si="15"/>
        <v>5.4848060268374184</v>
      </c>
      <c r="AA79" s="39">
        <f t="shared" si="15"/>
        <v>5.6843418860808015E-13</v>
      </c>
      <c r="AB79" s="39">
        <f t="shared" si="15"/>
        <v>1.3073986337985843E-12</v>
      </c>
      <c r="AC79" s="39">
        <f t="shared" si="15"/>
        <v>0</v>
      </c>
    </row>
    <row r="80" spans="1:29" x14ac:dyDescent="0.3">
      <c r="B80" s="66">
        <v>52</v>
      </c>
      <c r="D80" s="71" t="s">
        <v>88</v>
      </c>
      <c r="E80" s="72"/>
      <c r="F80" s="32"/>
      <c r="G80" s="37">
        <f>[1]MOD186!M80</f>
        <v>2.9701091804998896</v>
      </c>
      <c r="H80" s="37">
        <f>[1]MOD186!N80</f>
        <v>-5.4894309588030978</v>
      </c>
      <c r="I80" s="39">
        <f>[1]MOD186!O80</f>
        <v>0</v>
      </c>
      <c r="J80" s="39">
        <f>[1]MOD186!P80</f>
        <v>0</v>
      </c>
      <c r="K80" s="39">
        <f>[1]MOD186!Q80</f>
        <v>0</v>
      </c>
      <c r="L80" s="39">
        <f>[1]MOD186!R80</f>
        <v>0</v>
      </c>
      <c r="M80" s="39">
        <f>[1]MOD186!S80</f>
        <v>0</v>
      </c>
      <c r="O80" s="37">
        <v>2.3025728935382972</v>
      </c>
      <c r="P80" s="37">
        <v>-2.5729372533957644</v>
      </c>
      <c r="Q80" s="39">
        <v>0</v>
      </c>
      <c r="R80" s="39">
        <v>0</v>
      </c>
      <c r="S80" s="39">
        <v>0</v>
      </c>
      <c r="T80" s="39">
        <v>0</v>
      </c>
      <c r="U80" s="39">
        <v>0</v>
      </c>
      <c r="W80" s="37">
        <f t="shared" si="15"/>
        <v>0.6675362869615924</v>
      </c>
      <c r="X80" s="37">
        <f t="shared" si="15"/>
        <v>-2.9164937054073334</v>
      </c>
      <c r="Y80" s="39">
        <f t="shared" si="15"/>
        <v>0</v>
      </c>
      <c r="Z80" s="39">
        <f t="shared" si="15"/>
        <v>0</v>
      </c>
      <c r="AA80" s="39">
        <f t="shared" si="15"/>
        <v>0</v>
      </c>
      <c r="AB80" s="39">
        <f t="shared" si="15"/>
        <v>0</v>
      </c>
      <c r="AC80" s="39">
        <f t="shared" si="15"/>
        <v>0</v>
      </c>
    </row>
    <row r="81" spans="1:29" x14ac:dyDescent="0.3">
      <c r="A81" s="2"/>
      <c r="B81" s="70"/>
      <c r="C81" s="50"/>
      <c r="D81" s="51"/>
      <c r="E81" s="52"/>
      <c r="F81" s="52"/>
      <c r="G81" s="53"/>
      <c r="H81" s="53"/>
      <c r="I81" s="53"/>
      <c r="J81" s="53"/>
      <c r="K81" s="53"/>
      <c r="L81" s="53"/>
      <c r="M81" s="53"/>
      <c r="O81" s="53"/>
      <c r="P81" s="53"/>
      <c r="Q81" s="53"/>
      <c r="R81" s="53"/>
      <c r="S81" s="53"/>
      <c r="T81" s="53"/>
      <c r="U81" s="53"/>
      <c r="W81" s="53"/>
      <c r="X81" s="53"/>
      <c r="Y81" s="53"/>
      <c r="Z81" s="53"/>
      <c r="AA81" s="53"/>
      <c r="AB81" s="53"/>
      <c r="AC81" s="53"/>
    </row>
    <row r="82" spans="1:29" x14ac:dyDescent="0.3">
      <c r="A82" s="54"/>
      <c r="B82" s="66">
        <v>53</v>
      </c>
      <c r="C82" s="55"/>
      <c r="D82" s="35" t="s">
        <v>65</v>
      </c>
      <c r="E82" s="35"/>
      <c r="F82" s="32"/>
      <c r="G82" s="74">
        <f>[1]MOD186!M82</f>
        <v>8.6706139017326711E-2</v>
      </c>
      <c r="H82" s="74">
        <f>[1]MOD186!N82</f>
        <v>-1.2110584025729731E-2</v>
      </c>
      <c r="I82" s="25">
        <f>[1]MOD186!O82</f>
        <v>0.14210727934368195</v>
      </c>
      <c r="J82" s="25">
        <f>[1]MOD186!P82</f>
        <v>2.8287734514351737E-2</v>
      </c>
      <c r="K82" s="25">
        <f>[1]MOD186!Q82</f>
        <v>6.1268109704104567E-4</v>
      </c>
      <c r="L82" s="25">
        <f>[1]MOD186!R82</f>
        <v>1.4321312751889081E-2</v>
      </c>
      <c r="M82" s="25">
        <f>[1]MOD186!S82</f>
        <v>4.228945127823347E-2</v>
      </c>
      <c r="O82" s="74">
        <v>8.8290936711068246E-2</v>
      </c>
      <c r="P82" s="74">
        <v>-1.3845437592107657E-2</v>
      </c>
      <c r="Q82" s="25">
        <v>0.13959646453538066</v>
      </c>
      <c r="R82" s="25">
        <v>1.9153184007006718E-2</v>
      </c>
      <c r="S82" s="25">
        <v>1.2109383021414288E-2</v>
      </c>
      <c r="T82" s="25">
        <v>1.4321312751887527E-2</v>
      </c>
      <c r="U82" s="25">
        <v>4.2289451278236356E-2</v>
      </c>
      <c r="W82" s="74">
        <f t="shared" ref="W82:AC86" si="16">G82-O82</f>
        <v>-1.5847976937415353E-3</v>
      </c>
      <c r="X82" s="74">
        <f t="shared" si="16"/>
        <v>1.7348535663779252E-3</v>
      </c>
      <c r="Y82" s="25">
        <f t="shared" si="16"/>
        <v>2.5108148083012871E-3</v>
      </c>
      <c r="Z82" s="25">
        <f t="shared" si="16"/>
        <v>9.1345505073450184E-3</v>
      </c>
      <c r="AA82" s="25">
        <f t="shared" si="16"/>
        <v>-1.1496701924373243E-2</v>
      </c>
      <c r="AB82" s="25">
        <f t="shared" si="16"/>
        <v>1.5543122344752192E-15</v>
      </c>
      <c r="AC82" s="25">
        <f t="shared" si="16"/>
        <v>-2.886579864025407E-15</v>
      </c>
    </row>
    <row r="83" spans="1:29" x14ac:dyDescent="0.3">
      <c r="A83" s="54"/>
      <c r="B83" s="66">
        <v>54</v>
      </c>
      <c r="C83" s="55"/>
      <c r="D83" s="35" t="s">
        <v>66</v>
      </c>
      <c r="E83" s="35"/>
      <c r="F83" s="32"/>
      <c r="G83" s="74">
        <f>[1]MOD186!M83</f>
        <v>-5.4952113831161437E-3</v>
      </c>
      <c r="H83" s="74">
        <f>[1]MOD186!N83</f>
        <v>-7.136525946245865E-3</v>
      </c>
      <c r="I83" s="25">
        <f>[1]MOD186!O83</f>
        <v>1.3351603591546864E-2</v>
      </c>
      <c r="J83" s="25">
        <f>[1]MOD186!P83</f>
        <v>0</v>
      </c>
      <c r="K83" s="25">
        <f>[1]MOD186!Q83</f>
        <v>0</v>
      </c>
      <c r="L83" s="25">
        <f>[1]MOD186!R83</f>
        <v>0</v>
      </c>
      <c r="M83" s="25">
        <f>[1]MOD186!S83</f>
        <v>0</v>
      </c>
      <c r="O83" s="74">
        <v>-5.4952113831161437E-3</v>
      </c>
      <c r="P83" s="74">
        <v>-5.5245248414946355E-3</v>
      </c>
      <c r="Q83" s="25">
        <v>0</v>
      </c>
      <c r="R83" s="25">
        <v>0</v>
      </c>
      <c r="S83" s="25">
        <v>0</v>
      </c>
      <c r="T83" s="25">
        <v>0</v>
      </c>
      <c r="U83" s="25">
        <v>0</v>
      </c>
      <c r="W83" s="74">
        <f t="shared" si="16"/>
        <v>0</v>
      </c>
      <c r="X83" s="74">
        <f t="shared" si="16"/>
        <v>-1.6120011047512295E-3</v>
      </c>
      <c r="Y83" s="25">
        <f t="shared" si="16"/>
        <v>1.3351603591546864E-2</v>
      </c>
      <c r="Z83" s="25">
        <f t="shared" si="16"/>
        <v>0</v>
      </c>
      <c r="AA83" s="25">
        <f t="shared" si="16"/>
        <v>0</v>
      </c>
      <c r="AB83" s="25">
        <f t="shared" si="16"/>
        <v>0</v>
      </c>
      <c r="AC83" s="25">
        <f t="shared" si="16"/>
        <v>0</v>
      </c>
    </row>
    <row r="84" spans="1:29" x14ac:dyDescent="0.3">
      <c r="A84" s="54"/>
      <c r="B84" s="66">
        <v>55</v>
      </c>
      <c r="C84" s="55"/>
      <c r="D84" s="35" t="s">
        <v>67</v>
      </c>
      <c r="E84" s="35"/>
      <c r="F84" s="32"/>
      <c r="G84" s="74">
        <f>[1]MOD186!M84</f>
        <v>-1.5011493617468452E-2</v>
      </c>
      <c r="H84" s="74">
        <f>[1]MOD186!N84</f>
        <v>-5.8920878684021183E-2</v>
      </c>
      <c r="I84" s="25">
        <f>[1]MOD186!O84</f>
        <v>0</v>
      </c>
      <c r="J84" s="25">
        <f>[1]MOD186!P84</f>
        <v>0</v>
      </c>
      <c r="K84" s="25">
        <f>[1]MOD186!Q84</f>
        <v>0</v>
      </c>
      <c r="L84" s="25">
        <f>[1]MOD186!R84</f>
        <v>0</v>
      </c>
      <c r="M84" s="25">
        <f>[1]MOD186!S84</f>
        <v>0</v>
      </c>
      <c r="O84" s="74">
        <v>-1.5011493617468452E-2</v>
      </c>
      <c r="P84" s="74">
        <v>-5.8920878684021183E-2</v>
      </c>
      <c r="Q84" s="25">
        <v>0</v>
      </c>
      <c r="R84" s="25">
        <v>0</v>
      </c>
      <c r="S84" s="25">
        <v>0</v>
      </c>
      <c r="T84" s="25">
        <v>0</v>
      </c>
      <c r="U84" s="25">
        <v>0</v>
      </c>
      <c r="W84" s="74">
        <f t="shared" si="16"/>
        <v>0</v>
      </c>
      <c r="X84" s="74">
        <f t="shared" si="16"/>
        <v>0</v>
      </c>
      <c r="Y84" s="25">
        <f t="shared" si="16"/>
        <v>0</v>
      </c>
      <c r="Z84" s="25">
        <f t="shared" si="16"/>
        <v>0</v>
      </c>
      <c r="AA84" s="25">
        <f t="shared" si="16"/>
        <v>0</v>
      </c>
      <c r="AB84" s="25">
        <f t="shared" si="16"/>
        <v>0</v>
      </c>
      <c r="AC84" s="25">
        <f t="shared" si="16"/>
        <v>0</v>
      </c>
    </row>
    <row r="85" spans="1:29" x14ac:dyDescent="0.3">
      <c r="A85" s="54"/>
      <c r="B85" s="66">
        <v>56</v>
      </c>
      <c r="C85" s="55"/>
      <c r="D85" s="35" t="s">
        <v>68</v>
      </c>
      <c r="E85" s="35"/>
      <c r="F85" s="32"/>
      <c r="G85" s="58">
        <f>[1]MOD186!M85</f>
        <v>5.8005659832578854E-3</v>
      </c>
      <c r="H85" s="58">
        <f>[1]MOD186!N85</f>
        <v>7.2167988655996773E-2</v>
      </c>
      <c r="I85" s="25">
        <f>[1]MOD186!O85</f>
        <v>5.0000000000000001E-3</v>
      </c>
      <c r="J85" s="25">
        <f>[1]MOD186!P85</f>
        <v>5.0000000000000001E-3</v>
      </c>
      <c r="K85" s="25">
        <f>[1]MOD186!Q85</f>
        <v>5.0000000000000001E-3</v>
      </c>
      <c r="L85" s="25">
        <f>[1]MOD186!R85</f>
        <v>5.0000000000000001E-3</v>
      </c>
      <c r="M85" s="25">
        <f>[1]MOD186!S85</f>
        <v>5.0000000000000001E-3</v>
      </c>
      <c r="O85" s="58">
        <v>4.2157682895163501E-3</v>
      </c>
      <c r="P85" s="58">
        <v>7.2290841117623461E-2</v>
      </c>
      <c r="Q85" s="25">
        <v>0</v>
      </c>
      <c r="R85" s="25">
        <v>0</v>
      </c>
      <c r="S85" s="25">
        <v>0</v>
      </c>
      <c r="T85" s="25">
        <v>0</v>
      </c>
      <c r="U85" s="25">
        <v>0</v>
      </c>
      <c r="W85" s="58">
        <f t="shared" si="16"/>
        <v>1.5847976937415353E-3</v>
      </c>
      <c r="X85" s="58">
        <f t="shared" si="16"/>
        <v>-1.2285246162668795E-4</v>
      </c>
      <c r="Y85" s="25">
        <f t="shared" si="16"/>
        <v>5.0000000000000001E-3</v>
      </c>
      <c r="Z85" s="25">
        <f t="shared" si="16"/>
        <v>5.0000000000000001E-3</v>
      </c>
      <c r="AA85" s="25">
        <f t="shared" si="16"/>
        <v>5.0000000000000001E-3</v>
      </c>
      <c r="AB85" s="25">
        <f t="shared" si="16"/>
        <v>5.0000000000000001E-3</v>
      </c>
      <c r="AC85" s="25">
        <f t="shared" si="16"/>
        <v>5.0000000000000001E-3</v>
      </c>
    </row>
    <row r="86" spans="1:29" x14ac:dyDescent="0.3">
      <c r="A86" s="2"/>
      <c r="B86" s="66">
        <v>57</v>
      </c>
      <c r="C86" s="60"/>
      <c r="D86" s="114" t="s">
        <v>89</v>
      </c>
      <c r="E86" s="115"/>
      <c r="F86" s="54"/>
      <c r="G86" s="113">
        <f>[1]MOD186!M86</f>
        <v>7.1999999999999995E-2</v>
      </c>
      <c r="H86" s="113">
        <f>[1]MOD186!N86</f>
        <v>-6.0000000000000001E-3</v>
      </c>
      <c r="I86" s="113">
        <f>[1]MOD186!O86</f>
        <v>0.16045888293522881</v>
      </c>
      <c r="J86" s="113">
        <f>[1]MOD186!P86</f>
        <v>3.3287734514351734E-2</v>
      </c>
      <c r="K86" s="113">
        <f>[1]MOD186!Q86</f>
        <v>5.6126810970410458E-3</v>
      </c>
      <c r="L86" s="113">
        <f>[1]MOD186!R86</f>
        <v>1.9321312751889082E-2</v>
      </c>
      <c r="M86" s="113">
        <f>[1]MOD186!S86</f>
        <v>4.7289451278233467E-2</v>
      </c>
      <c r="O86" s="113">
        <v>7.1999999999999995E-2</v>
      </c>
      <c r="P86" s="113">
        <v>-6.0000000000000001E-3</v>
      </c>
      <c r="Q86" s="113">
        <v>0</v>
      </c>
      <c r="R86" s="113">
        <v>0</v>
      </c>
      <c r="S86" s="113">
        <v>0</v>
      </c>
      <c r="T86" s="113">
        <v>0</v>
      </c>
      <c r="U86" s="113">
        <v>0</v>
      </c>
      <c r="W86" s="113">
        <f t="shared" si="16"/>
        <v>0</v>
      </c>
      <c r="X86" s="113">
        <f t="shared" si="16"/>
        <v>0</v>
      </c>
      <c r="Y86" s="113">
        <f t="shared" si="16"/>
        <v>0.16045888293522881</v>
      </c>
      <c r="Z86" s="113">
        <f t="shared" si="16"/>
        <v>3.3287734514351734E-2</v>
      </c>
      <c r="AA86" s="113">
        <f t="shared" si="16"/>
        <v>5.6126810970410458E-3</v>
      </c>
      <c r="AB86" s="113">
        <f t="shared" si="16"/>
        <v>1.9321312751889082E-2</v>
      </c>
      <c r="AC86" s="113">
        <f t="shared" si="16"/>
        <v>4.7289451278233467E-2</v>
      </c>
    </row>
    <row r="87" spans="1:29" x14ac:dyDescent="0.3">
      <c r="B87" s="70"/>
      <c r="C87" s="55"/>
      <c r="D87" s="55"/>
      <c r="E87" s="55"/>
      <c r="F87" s="55"/>
      <c r="G87" s="75"/>
      <c r="H87" s="75"/>
      <c r="I87" s="75"/>
      <c r="J87" s="75"/>
      <c r="K87" s="75"/>
      <c r="L87" s="75"/>
      <c r="M87" s="75"/>
      <c r="O87" s="75"/>
      <c r="P87" s="75"/>
      <c r="Q87" s="75"/>
      <c r="R87" s="75"/>
      <c r="S87" s="75"/>
      <c r="T87" s="75"/>
      <c r="U87" s="75"/>
      <c r="W87" s="75"/>
      <c r="X87" s="75"/>
      <c r="Y87" s="75"/>
      <c r="Z87" s="75"/>
      <c r="AA87" s="75"/>
      <c r="AB87" s="75"/>
      <c r="AC87" s="75"/>
    </row>
    <row r="88" spans="1:29" ht="18.75" customHeight="1" x14ac:dyDescent="0.3">
      <c r="A88" s="7"/>
      <c r="B88" s="8"/>
      <c r="C88" s="9"/>
      <c r="D88" s="112" t="s">
        <v>90</v>
      </c>
      <c r="E88" s="99"/>
      <c r="F88" s="99"/>
      <c r="G88" s="99"/>
      <c r="H88" s="99"/>
      <c r="I88" s="99"/>
      <c r="J88" s="99"/>
      <c r="K88" s="99"/>
      <c r="L88" s="99"/>
      <c r="M88" s="99"/>
      <c r="N88" s="99"/>
      <c r="O88" s="99"/>
      <c r="P88" s="99"/>
      <c r="Q88" s="99"/>
      <c r="R88" s="99"/>
      <c r="S88" s="99"/>
      <c r="T88" s="99"/>
      <c r="U88" s="99"/>
      <c r="V88" s="99"/>
      <c r="W88" s="99"/>
      <c r="X88" s="99"/>
      <c r="Y88" s="99"/>
      <c r="Z88" s="99"/>
      <c r="AA88" s="99"/>
      <c r="AB88" s="99"/>
      <c r="AC88" s="108"/>
    </row>
    <row r="89" spans="1:29" x14ac:dyDescent="0.35">
      <c r="B89" s="70"/>
      <c r="D89" s="48"/>
      <c r="E89" s="48"/>
      <c r="F89" s="48"/>
      <c r="G89" s="33"/>
      <c r="H89" s="33"/>
      <c r="I89" s="33"/>
      <c r="J89" s="33"/>
      <c r="K89" s="33"/>
      <c r="L89" s="33"/>
      <c r="M89" s="33"/>
      <c r="N89" s="76"/>
      <c r="O89" s="33"/>
      <c r="P89" s="33"/>
      <c r="Q89" s="33"/>
      <c r="R89" s="33"/>
      <c r="S89" s="33"/>
      <c r="T89" s="33"/>
      <c r="U89" s="33"/>
      <c r="W89" s="33"/>
      <c r="X89" s="33"/>
      <c r="Y89" s="33"/>
      <c r="Z89" s="33"/>
      <c r="AA89" s="33"/>
      <c r="AB89" s="33"/>
      <c r="AC89" s="33"/>
    </row>
    <row r="90" spans="1:29" ht="18.5" x14ac:dyDescent="0.3">
      <c r="A90" s="77"/>
      <c r="B90" s="78"/>
      <c r="C90" s="79"/>
      <c r="D90" s="112" t="s">
        <v>2</v>
      </c>
      <c r="E90" s="116" t="s">
        <v>91</v>
      </c>
      <c r="F90" s="99"/>
      <c r="G90" s="99"/>
      <c r="H90" s="99"/>
      <c r="I90" s="99"/>
      <c r="J90" s="99"/>
      <c r="K90" s="99"/>
      <c r="L90" s="99"/>
      <c r="M90" s="99"/>
      <c r="N90" s="99"/>
      <c r="O90" s="99"/>
      <c r="P90" s="99"/>
      <c r="Q90" s="99"/>
      <c r="R90" s="99"/>
      <c r="S90" s="99"/>
      <c r="T90" s="99"/>
      <c r="U90" s="99"/>
      <c r="V90" s="99"/>
      <c r="W90" s="99"/>
      <c r="X90" s="99"/>
      <c r="Y90" s="99"/>
      <c r="Z90" s="99"/>
      <c r="AA90" s="99"/>
      <c r="AB90" s="99"/>
      <c r="AC90" s="108"/>
    </row>
    <row r="91" spans="1:29" x14ac:dyDescent="0.35">
      <c r="B91" s="70"/>
      <c r="D91" s="48"/>
      <c r="E91" s="48"/>
      <c r="F91" s="48"/>
      <c r="G91" s="33"/>
      <c r="H91" s="33"/>
      <c r="I91" s="33"/>
      <c r="J91" s="33"/>
      <c r="K91" s="33"/>
      <c r="L91" s="33"/>
      <c r="M91" s="33"/>
      <c r="N91" s="76"/>
      <c r="O91" s="33"/>
      <c r="P91" s="33"/>
      <c r="Q91" s="33"/>
      <c r="R91" s="33"/>
      <c r="S91" s="33"/>
      <c r="T91" s="33"/>
      <c r="U91" s="33"/>
      <c r="W91" s="33"/>
      <c r="X91" s="33"/>
      <c r="Y91" s="33"/>
      <c r="Z91" s="33"/>
      <c r="AA91" s="33"/>
      <c r="AB91" s="33"/>
      <c r="AC91" s="33"/>
    </row>
    <row r="92" spans="1:29" x14ac:dyDescent="0.3">
      <c r="A92" s="22"/>
      <c r="B92" s="66">
        <v>58</v>
      </c>
      <c r="C92" s="23"/>
      <c r="D92" s="14" t="s">
        <v>92</v>
      </c>
      <c r="E92" s="15" t="s">
        <v>93</v>
      </c>
      <c r="F92" s="16"/>
      <c r="G92" s="24">
        <f>[1]MOD186!M92</f>
        <v>1.5800000000000002E-2</v>
      </c>
      <c r="H92" s="24">
        <f>[1]MOD186!N92</f>
        <v>1.09E-2</v>
      </c>
      <c r="I92" s="25">
        <f>[1]MOD186!O92</f>
        <v>0</v>
      </c>
      <c r="J92" s="25">
        <f>[1]MOD186!P92</f>
        <v>0</v>
      </c>
      <c r="K92" s="25">
        <f>[1]MOD186!Q92</f>
        <v>0</v>
      </c>
      <c r="L92" s="25">
        <f>[1]MOD186!R92</f>
        <v>0</v>
      </c>
      <c r="M92" s="25">
        <f>[1]MOD186!S92</f>
        <v>0</v>
      </c>
      <c r="N92" s="80"/>
      <c r="O92" s="24">
        <v>1.5800000000000002E-2</v>
      </c>
      <c r="P92" s="24">
        <v>1.09E-2</v>
      </c>
      <c r="Q92" s="25">
        <v>0</v>
      </c>
      <c r="R92" s="25">
        <v>0</v>
      </c>
      <c r="S92" s="25">
        <v>0</v>
      </c>
      <c r="T92" s="25">
        <v>0</v>
      </c>
      <c r="U92" s="25">
        <v>0</v>
      </c>
      <c r="W92" s="24">
        <f t="shared" ref="W92:AC93" si="17">G92-O92</f>
        <v>0</v>
      </c>
      <c r="X92" s="24">
        <f t="shared" si="17"/>
        <v>0</v>
      </c>
      <c r="Y92" s="25">
        <f t="shared" si="17"/>
        <v>0</v>
      </c>
      <c r="Z92" s="25">
        <f t="shared" si="17"/>
        <v>0</v>
      </c>
      <c r="AA92" s="25">
        <f t="shared" si="17"/>
        <v>0</v>
      </c>
      <c r="AB92" s="25">
        <f t="shared" si="17"/>
        <v>0</v>
      </c>
      <c r="AC92" s="25">
        <f t="shared" si="17"/>
        <v>0</v>
      </c>
    </row>
    <row r="93" spans="1:29" x14ac:dyDescent="0.3">
      <c r="A93" s="22"/>
      <c r="B93" s="66">
        <v>59</v>
      </c>
      <c r="C93" s="23"/>
      <c r="D93" s="14" t="s">
        <v>94</v>
      </c>
      <c r="E93" s="15" t="s">
        <v>95</v>
      </c>
      <c r="F93" s="16"/>
      <c r="G93" s="24">
        <f>[1]MOD186!M93</f>
        <v>0.19</v>
      </c>
      <c r="H93" s="24">
        <v>0.17</v>
      </c>
      <c r="I93" s="25">
        <f>[1]MOD186!O93</f>
        <v>0</v>
      </c>
      <c r="J93" s="25">
        <f>[1]MOD186!P93</f>
        <v>0</v>
      </c>
      <c r="K93" s="25">
        <f>[1]MOD186!Q93</f>
        <v>0</v>
      </c>
      <c r="L93" s="25">
        <f>[1]MOD186!R93</f>
        <v>0</v>
      </c>
      <c r="M93" s="25">
        <f>[1]MOD186!S93</f>
        <v>0</v>
      </c>
      <c r="N93" s="80"/>
      <c r="O93" s="24">
        <v>0.19</v>
      </c>
      <c r="P93" s="24">
        <v>0.17</v>
      </c>
      <c r="Q93" s="25">
        <v>0</v>
      </c>
      <c r="R93" s="25">
        <v>0</v>
      </c>
      <c r="S93" s="25">
        <v>0</v>
      </c>
      <c r="T93" s="25">
        <v>0</v>
      </c>
      <c r="U93" s="25">
        <v>0</v>
      </c>
      <c r="W93" s="24">
        <f t="shared" si="17"/>
        <v>0</v>
      </c>
      <c r="X93" s="24">
        <f t="shared" si="17"/>
        <v>0</v>
      </c>
      <c r="Y93" s="25">
        <f t="shared" si="17"/>
        <v>0</v>
      </c>
      <c r="Z93" s="25">
        <f t="shared" si="17"/>
        <v>0</v>
      </c>
      <c r="AA93" s="25">
        <f t="shared" si="17"/>
        <v>0</v>
      </c>
      <c r="AB93" s="25">
        <f t="shared" si="17"/>
        <v>0</v>
      </c>
      <c r="AC93" s="25">
        <f t="shared" si="17"/>
        <v>0</v>
      </c>
    </row>
    <row r="94" spans="1:29" x14ac:dyDescent="0.3">
      <c r="B94" s="70"/>
      <c r="D94" s="48"/>
      <c r="E94" s="48"/>
      <c r="F94" s="48"/>
      <c r="G94" s="33"/>
      <c r="H94" s="33"/>
      <c r="I94" s="33"/>
      <c r="J94" s="33"/>
      <c r="K94" s="33"/>
      <c r="L94" s="33"/>
      <c r="M94" s="33"/>
      <c r="N94" s="80"/>
      <c r="O94" s="33"/>
      <c r="P94" s="33"/>
      <c r="Q94" s="33"/>
      <c r="R94" s="33"/>
      <c r="S94" s="33"/>
      <c r="T94" s="33"/>
      <c r="U94" s="33"/>
      <c r="W94" s="33"/>
      <c r="X94" s="33"/>
      <c r="Y94" s="33"/>
      <c r="Z94" s="33"/>
      <c r="AA94" s="33"/>
      <c r="AB94" s="33"/>
      <c r="AC94" s="33"/>
    </row>
    <row r="95" spans="1:29" x14ac:dyDescent="0.3">
      <c r="B95" s="66">
        <v>60</v>
      </c>
      <c r="D95" s="35" t="s">
        <v>96</v>
      </c>
      <c r="E95" s="45" t="s">
        <v>97</v>
      </c>
      <c r="F95" s="32"/>
      <c r="G95" s="37">
        <f>[1]MOD186!M95</f>
        <v>-16.71676460356008</v>
      </c>
      <c r="H95" s="37">
        <f>[1]MOD186!N95</f>
        <v>-19.876269872080982</v>
      </c>
      <c r="I95" s="39">
        <f>[1]MOD186!O95</f>
        <v>0</v>
      </c>
      <c r="J95" s="39">
        <f>[1]MOD186!P95</f>
        <v>0</v>
      </c>
      <c r="K95" s="39">
        <f>[1]MOD186!Q95</f>
        <v>0</v>
      </c>
      <c r="L95" s="39">
        <f>[1]MOD186!R95</f>
        <v>0</v>
      </c>
      <c r="M95" s="39">
        <f>[1]MOD186!S95</f>
        <v>0</v>
      </c>
      <c r="N95" s="80"/>
      <c r="O95" s="37">
        <v>-16.71676460356008</v>
      </c>
      <c r="P95" s="37">
        <v>-19.876269872080982</v>
      </c>
      <c r="Q95" s="39">
        <v>0</v>
      </c>
      <c r="R95" s="39">
        <v>0</v>
      </c>
      <c r="S95" s="39">
        <v>0</v>
      </c>
      <c r="T95" s="39">
        <v>0</v>
      </c>
      <c r="U95" s="39">
        <v>0</v>
      </c>
      <c r="W95" s="37">
        <f t="shared" ref="W95:W118" si="18">G95-O95</f>
        <v>0</v>
      </c>
      <c r="X95" s="37">
        <f t="shared" ref="X95:X118" si="19">H95-P95</f>
        <v>0</v>
      </c>
      <c r="Y95" s="39">
        <f t="shared" ref="Y95:Y118" si="20">I95-Q95</f>
        <v>0</v>
      </c>
      <c r="Z95" s="39">
        <f t="shared" ref="Z95:Z118" si="21">J95-R95</f>
        <v>0</v>
      </c>
      <c r="AA95" s="39">
        <f t="shared" ref="AA95:AA118" si="22">K95-S95</f>
        <v>0</v>
      </c>
      <c r="AB95" s="39">
        <f t="shared" ref="AB95:AB118" si="23">L95-T95</f>
        <v>0</v>
      </c>
      <c r="AC95" s="39">
        <f t="shared" ref="AC95:AC118" si="24">M95-U95</f>
        <v>0</v>
      </c>
    </row>
    <row r="96" spans="1:29" x14ac:dyDescent="0.3">
      <c r="B96" s="66">
        <v>61</v>
      </c>
      <c r="D96" s="35" t="s">
        <v>98</v>
      </c>
      <c r="E96" s="36" t="s">
        <v>99</v>
      </c>
      <c r="F96" s="32"/>
      <c r="G96" s="37">
        <f>[1]MOD186!M96</f>
        <v>-1.3475861472429642</v>
      </c>
      <c r="H96" s="37">
        <f>[1]MOD186!N96</f>
        <v>-1.8671000011354799</v>
      </c>
      <c r="I96" s="39">
        <f>[1]MOD186!O96</f>
        <v>0</v>
      </c>
      <c r="J96" s="39">
        <f>[1]MOD186!P96</f>
        <v>0</v>
      </c>
      <c r="K96" s="39">
        <f>[1]MOD186!Q96</f>
        <v>0</v>
      </c>
      <c r="L96" s="39">
        <f>[1]MOD186!R96</f>
        <v>0</v>
      </c>
      <c r="M96" s="39">
        <f>[1]MOD186!S96</f>
        <v>0</v>
      </c>
      <c r="N96" s="80"/>
      <c r="O96" s="37">
        <v>-1.3475861472429642</v>
      </c>
      <c r="P96" s="37">
        <v>-1.8671000011354799</v>
      </c>
      <c r="Q96" s="39">
        <v>0</v>
      </c>
      <c r="R96" s="39">
        <v>0</v>
      </c>
      <c r="S96" s="39">
        <v>0</v>
      </c>
      <c r="T96" s="39">
        <v>0</v>
      </c>
      <c r="U96" s="39">
        <v>0</v>
      </c>
      <c r="W96" s="37">
        <f t="shared" si="18"/>
        <v>0</v>
      </c>
      <c r="X96" s="37">
        <f t="shared" si="19"/>
        <v>0</v>
      </c>
      <c r="Y96" s="39">
        <f t="shared" si="20"/>
        <v>0</v>
      </c>
      <c r="Z96" s="39">
        <f t="shared" si="21"/>
        <v>0</v>
      </c>
      <c r="AA96" s="39">
        <f t="shared" si="22"/>
        <v>0</v>
      </c>
      <c r="AB96" s="39">
        <f t="shared" si="23"/>
        <v>0</v>
      </c>
      <c r="AC96" s="39">
        <f t="shared" si="24"/>
        <v>0</v>
      </c>
    </row>
    <row r="97" spans="1:29" x14ac:dyDescent="0.3">
      <c r="B97" s="66">
        <v>62</v>
      </c>
      <c r="D97" s="35" t="s">
        <v>100</v>
      </c>
      <c r="E97" s="36" t="s">
        <v>101</v>
      </c>
      <c r="F97" s="32"/>
      <c r="G97" s="37">
        <f>[1]MOD186!M97</f>
        <v>-12.728026830145097</v>
      </c>
      <c r="H97" s="37">
        <f>[1]MOD186!N97</f>
        <v>-7.1671540427246399</v>
      </c>
      <c r="I97" s="39">
        <f>[1]MOD186!O97</f>
        <v>0</v>
      </c>
      <c r="J97" s="39">
        <f>[1]MOD186!P97</f>
        <v>0</v>
      </c>
      <c r="K97" s="39">
        <f>[1]MOD186!Q97</f>
        <v>0</v>
      </c>
      <c r="L97" s="39">
        <f>[1]MOD186!R97</f>
        <v>0</v>
      </c>
      <c r="M97" s="39">
        <f>[1]MOD186!S97</f>
        <v>0</v>
      </c>
      <c r="N97" s="80"/>
      <c r="O97" s="37">
        <v>-12.728026830145097</v>
      </c>
      <c r="P97" s="37">
        <v>-7.1671540427246399</v>
      </c>
      <c r="Q97" s="39">
        <v>0</v>
      </c>
      <c r="R97" s="39">
        <v>0</v>
      </c>
      <c r="S97" s="39">
        <v>0</v>
      </c>
      <c r="T97" s="39">
        <v>0</v>
      </c>
      <c r="U97" s="39">
        <v>0</v>
      </c>
      <c r="W97" s="37">
        <f t="shared" si="18"/>
        <v>0</v>
      </c>
      <c r="X97" s="37">
        <f t="shared" si="19"/>
        <v>0</v>
      </c>
      <c r="Y97" s="39">
        <f t="shared" si="20"/>
        <v>0</v>
      </c>
      <c r="Z97" s="39">
        <f t="shared" si="21"/>
        <v>0</v>
      </c>
      <c r="AA97" s="39">
        <f t="shared" si="22"/>
        <v>0</v>
      </c>
      <c r="AB97" s="39">
        <f t="shared" si="23"/>
        <v>0</v>
      </c>
      <c r="AC97" s="39">
        <f t="shared" si="24"/>
        <v>0</v>
      </c>
    </row>
    <row r="98" spans="1:29" x14ac:dyDescent="0.3">
      <c r="B98" s="66">
        <v>63</v>
      </c>
      <c r="D98" s="35" t="s">
        <v>102</v>
      </c>
      <c r="E98" s="36" t="s">
        <v>103</v>
      </c>
      <c r="F98" s="32"/>
      <c r="G98" s="37">
        <f>[1]MOD186!M98</f>
        <v>1.1868416468493592</v>
      </c>
      <c r="H98" s="37">
        <f>[1]MOD186!N98</f>
        <v>0.72791037396473257</v>
      </c>
      <c r="I98" s="39">
        <f>[1]MOD186!O98</f>
        <v>0</v>
      </c>
      <c r="J98" s="39">
        <f>[1]MOD186!P98</f>
        <v>0</v>
      </c>
      <c r="K98" s="39">
        <f>[1]MOD186!Q98</f>
        <v>0</v>
      </c>
      <c r="L98" s="39">
        <f>[1]MOD186!R98</f>
        <v>0</v>
      </c>
      <c r="M98" s="39">
        <f>[1]MOD186!S98</f>
        <v>0</v>
      </c>
      <c r="N98" s="80"/>
      <c r="O98" s="37">
        <v>1.1868416468493592</v>
      </c>
      <c r="P98" s="37">
        <v>0.72791037396473257</v>
      </c>
      <c r="Q98" s="39">
        <v>0</v>
      </c>
      <c r="R98" s="39">
        <v>0</v>
      </c>
      <c r="S98" s="39">
        <v>0</v>
      </c>
      <c r="T98" s="39">
        <v>0</v>
      </c>
      <c r="U98" s="39">
        <v>0</v>
      </c>
      <c r="W98" s="37">
        <f t="shared" si="18"/>
        <v>0</v>
      </c>
      <c r="X98" s="37">
        <f t="shared" si="19"/>
        <v>0</v>
      </c>
      <c r="Y98" s="39">
        <f t="shared" si="20"/>
        <v>0</v>
      </c>
      <c r="Z98" s="39">
        <f t="shared" si="21"/>
        <v>0</v>
      </c>
      <c r="AA98" s="39">
        <f t="shared" si="22"/>
        <v>0</v>
      </c>
      <c r="AB98" s="39">
        <f t="shared" si="23"/>
        <v>0</v>
      </c>
      <c r="AC98" s="39">
        <f t="shared" si="24"/>
        <v>0</v>
      </c>
    </row>
    <row r="99" spans="1:29" x14ac:dyDescent="0.3">
      <c r="B99" s="66">
        <v>64</v>
      </c>
      <c r="D99" s="35" t="s">
        <v>104</v>
      </c>
      <c r="E99" s="36" t="s">
        <v>105</v>
      </c>
      <c r="F99" s="32"/>
      <c r="G99" s="37">
        <f>[1]MOD186!M99</f>
        <v>5.3299687927221832E-2</v>
      </c>
      <c r="H99" s="37">
        <f>[1]MOD186!N99</f>
        <v>3.8166155091403198E-2</v>
      </c>
      <c r="I99" s="39">
        <f>[1]MOD186!O99</f>
        <v>0</v>
      </c>
      <c r="J99" s="39">
        <f>[1]MOD186!P99</f>
        <v>0</v>
      </c>
      <c r="K99" s="39">
        <f>[1]MOD186!Q99</f>
        <v>0</v>
      </c>
      <c r="L99" s="39">
        <f>[1]MOD186!R99</f>
        <v>0</v>
      </c>
      <c r="M99" s="39">
        <f>[1]MOD186!S99</f>
        <v>0</v>
      </c>
      <c r="N99" s="80"/>
      <c r="O99" s="37">
        <v>5.3299687927221832E-2</v>
      </c>
      <c r="P99" s="37">
        <v>3.8166155091403198E-2</v>
      </c>
      <c r="Q99" s="39">
        <v>0</v>
      </c>
      <c r="R99" s="39">
        <v>0</v>
      </c>
      <c r="S99" s="39">
        <v>0</v>
      </c>
      <c r="T99" s="39">
        <v>0</v>
      </c>
      <c r="U99" s="39">
        <v>0</v>
      </c>
      <c r="W99" s="37">
        <f t="shared" si="18"/>
        <v>0</v>
      </c>
      <c r="X99" s="37">
        <f t="shared" si="19"/>
        <v>0</v>
      </c>
      <c r="Y99" s="39">
        <f t="shared" si="20"/>
        <v>0</v>
      </c>
      <c r="Z99" s="39">
        <f t="shared" si="21"/>
        <v>0</v>
      </c>
      <c r="AA99" s="39">
        <f t="shared" si="22"/>
        <v>0</v>
      </c>
      <c r="AB99" s="39">
        <f t="shared" si="23"/>
        <v>0</v>
      </c>
      <c r="AC99" s="39">
        <f t="shared" si="24"/>
        <v>0</v>
      </c>
    </row>
    <row r="100" spans="1:29" x14ac:dyDescent="0.3">
      <c r="A100" s="2"/>
      <c r="B100" s="66">
        <v>65</v>
      </c>
      <c r="C100" s="60"/>
      <c r="D100" s="111" t="s">
        <v>106</v>
      </c>
      <c r="E100" s="110"/>
      <c r="F100" s="54"/>
      <c r="G100" s="103">
        <f>[1]MOD186!M100</f>
        <v>-29.55223624617156</v>
      </c>
      <c r="H100" s="103">
        <f>[1]MOD186!N100</f>
        <v>-28.144447386884966</v>
      </c>
      <c r="I100" s="103">
        <f>[1]MOD186!O100</f>
        <v>0</v>
      </c>
      <c r="J100" s="103">
        <f>[1]MOD186!P100</f>
        <v>0</v>
      </c>
      <c r="K100" s="103">
        <f>[1]MOD186!Q100</f>
        <v>0</v>
      </c>
      <c r="L100" s="103">
        <f>[1]MOD186!R100</f>
        <v>0</v>
      </c>
      <c r="M100" s="103">
        <f>[1]MOD186!S100</f>
        <v>0</v>
      </c>
      <c r="N100" s="80"/>
      <c r="O100" s="103">
        <v>-29.55223624617156</v>
      </c>
      <c r="P100" s="103">
        <v>-28.144447386884966</v>
      </c>
      <c r="Q100" s="103">
        <v>0</v>
      </c>
      <c r="R100" s="103">
        <v>0</v>
      </c>
      <c r="S100" s="103">
        <v>0</v>
      </c>
      <c r="T100" s="103">
        <v>0</v>
      </c>
      <c r="U100" s="103">
        <v>0</v>
      </c>
      <c r="W100" s="103">
        <f t="shared" si="18"/>
        <v>0</v>
      </c>
      <c r="X100" s="103">
        <f t="shared" si="19"/>
        <v>0</v>
      </c>
      <c r="Y100" s="103">
        <f t="shared" si="20"/>
        <v>0</v>
      </c>
      <c r="Z100" s="103">
        <f t="shared" si="21"/>
        <v>0</v>
      </c>
      <c r="AA100" s="103">
        <f t="shared" si="22"/>
        <v>0</v>
      </c>
      <c r="AB100" s="103">
        <f t="shared" si="23"/>
        <v>0</v>
      </c>
      <c r="AC100" s="103">
        <f t="shared" si="24"/>
        <v>0</v>
      </c>
    </row>
    <row r="101" spans="1:29" x14ac:dyDescent="0.3">
      <c r="B101" s="66">
        <v>66</v>
      </c>
      <c r="C101" s="2"/>
      <c r="D101" s="35" t="s">
        <v>107</v>
      </c>
      <c r="E101" s="36" t="s">
        <v>108</v>
      </c>
      <c r="F101" s="32"/>
      <c r="G101" s="37">
        <f>[1]MOD186!M101</f>
        <v>0.18547096274903652</v>
      </c>
      <c r="H101" s="37">
        <f>[1]MOD186!N101</f>
        <v>0.19</v>
      </c>
      <c r="I101" s="81">
        <f>[1]MOD186!O101</f>
        <v>0</v>
      </c>
      <c r="J101" s="81">
        <f>[1]MOD186!P101</f>
        <v>0</v>
      </c>
      <c r="K101" s="81">
        <f>[1]MOD186!Q101</f>
        <v>0</v>
      </c>
      <c r="L101" s="81">
        <f>[1]MOD186!R101</f>
        <v>0</v>
      </c>
      <c r="M101" s="81">
        <f>[1]MOD186!S101</f>
        <v>0</v>
      </c>
      <c r="N101" s="80"/>
      <c r="O101" s="37">
        <v>0.18547096274903652</v>
      </c>
      <c r="P101" s="37">
        <v>0.19</v>
      </c>
      <c r="Q101" s="81">
        <v>0</v>
      </c>
      <c r="R101" s="81">
        <v>0</v>
      </c>
      <c r="S101" s="81">
        <v>0</v>
      </c>
      <c r="T101" s="81">
        <v>0</v>
      </c>
      <c r="U101" s="81">
        <v>0</v>
      </c>
      <c r="W101" s="37">
        <f t="shared" si="18"/>
        <v>0</v>
      </c>
      <c r="X101" s="37">
        <f t="shared" si="19"/>
        <v>0</v>
      </c>
      <c r="Y101" s="81">
        <f t="shared" si="20"/>
        <v>0</v>
      </c>
      <c r="Z101" s="81">
        <f t="shared" si="21"/>
        <v>0</v>
      </c>
      <c r="AA101" s="81">
        <f t="shared" si="22"/>
        <v>0</v>
      </c>
      <c r="AB101" s="81">
        <f t="shared" si="23"/>
        <v>0</v>
      </c>
      <c r="AC101" s="81">
        <f t="shared" si="24"/>
        <v>0</v>
      </c>
    </row>
    <row r="102" spans="1:29" x14ac:dyDescent="0.3">
      <c r="B102" s="66">
        <v>67</v>
      </c>
      <c r="C102" s="1"/>
      <c r="D102" s="35" t="s">
        <v>109</v>
      </c>
      <c r="E102" s="36" t="s">
        <v>110</v>
      </c>
      <c r="F102" s="32"/>
      <c r="G102" s="37">
        <f>[1]MOD186!M102</f>
        <v>1.0925200129875634</v>
      </c>
      <c r="H102" s="37">
        <f>[1]MOD186!N102</f>
        <v>1.1383915403299034</v>
      </c>
      <c r="I102" s="81">
        <f>[1]MOD186!O102</f>
        <v>0</v>
      </c>
      <c r="J102" s="81">
        <f>[1]MOD186!P102</f>
        <v>0</v>
      </c>
      <c r="K102" s="81">
        <f>[1]MOD186!Q102</f>
        <v>0</v>
      </c>
      <c r="L102" s="81">
        <f>[1]MOD186!R102</f>
        <v>0</v>
      </c>
      <c r="M102" s="81">
        <f>[1]MOD186!S102</f>
        <v>0</v>
      </c>
      <c r="N102" s="80"/>
      <c r="O102" s="37">
        <v>1.0925200129875634</v>
      </c>
      <c r="P102" s="37">
        <v>1.1383915403299034</v>
      </c>
      <c r="Q102" s="81">
        <v>0</v>
      </c>
      <c r="R102" s="81">
        <v>0</v>
      </c>
      <c r="S102" s="81">
        <v>0</v>
      </c>
      <c r="T102" s="81">
        <v>0</v>
      </c>
      <c r="U102" s="81">
        <v>0</v>
      </c>
      <c r="W102" s="37">
        <f t="shared" si="18"/>
        <v>0</v>
      </c>
      <c r="X102" s="37">
        <f t="shared" si="19"/>
        <v>0</v>
      </c>
      <c r="Y102" s="81">
        <f t="shared" si="20"/>
        <v>0</v>
      </c>
      <c r="Z102" s="81">
        <f t="shared" si="21"/>
        <v>0</v>
      </c>
      <c r="AA102" s="81">
        <f t="shared" si="22"/>
        <v>0</v>
      </c>
      <c r="AB102" s="81">
        <f t="shared" si="23"/>
        <v>0</v>
      </c>
      <c r="AC102" s="81">
        <f t="shared" si="24"/>
        <v>0</v>
      </c>
    </row>
    <row r="103" spans="1:29" x14ac:dyDescent="0.3">
      <c r="B103" s="66">
        <v>68</v>
      </c>
      <c r="C103" s="1"/>
      <c r="D103" s="35" t="s">
        <v>111</v>
      </c>
      <c r="E103" s="36" t="s">
        <v>112</v>
      </c>
      <c r="F103" s="32"/>
      <c r="G103" s="37">
        <f>[1]MOD186!M103</f>
        <v>0</v>
      </c>
      <c r="H103" s="37">
        <f>[1]MOD186!N103</f>
        <v>0</v>
      </c>
      <c r="I103" s="81">
        <f>[1]MOD186!O103</f>
        <v>0</v>
      </c>
      <c r="J103" s="81">
        <f>[1]MOD186!P103</f>
        <v>0</v>
      </c>
      <c r="K103" s="81">
        <f>[1]MOD186!Q103</f>
        <v>0</v>
      </c>
      <c r="L103" s="81">
        <f>[1]MOD186!R103</f>
        <v>0</v>
      </c>
      <c r="M103" s="81">
        <f>[1]MOD186!S103</f>
        <v>0</v>
      </c>
      <c r="N103" s="80"/>
      <c r="O103" s="37">
        <v>0</v>
      </c>
      <c r="P103" s="37">
        <v>0</v>
      </c>
      <c r="Q103" s="81">
        <v>0</v>
      </c>
      <c r="R103" s="81">
        <v>0</v>
      </c>
      <c r="S103" s="81">
        <v>0</v>
      </c>
      <c r="T103" s="81">
        <v>0</v>
      </c>
      <c r="U103" s="81">
        <v>0</v>
      </c>
      <c r="W103" s="37">
        <f t="shared" si="18"/>
        <v>0</v>
      </c>
      <c r="X103" s="37">
        <f t="shared" si="19"/>
        <v>0</v>
      </c>
      <c r="Y103" s="81">
        <f t="shared" si="20"/>
        <v>0</v>
      </c>
      <c r="Z103" s="81">
        <f t="shared" si="21"/>
        <v>0</v>
      </c>
      <c r="AA103" s="81">
        <f t="shared" si="22"/>
        <v>0</v>
      </c>
      <c r="AB103" s="81">
        <f t="shared" si="23"/>
        <v>0</v>
      </c>
      <c r="AC103" s="81">
        <f t="shared" si="24"/>
        <v>0</v>
      </c>
    </row>
    <row r="104" spans="1:29" x14ac:dyDescent="0.3">
      <c r="B104" s="66">
        <v>69</v>
      </c>
      <c r="C104" s="1"/>
      <c r="D104" s="35" t="s">
        <v>113</v>
      </c>
      <c r="E104" s="36" t="s">
        <v>114</v>
      </c>
      <c r="F104" s="32"/>
      <c r="G104" s="37">
        <f>[1]MOD186!M104</f>
        <v>0</v>
      </c>
      <c r="H104" s="37">
        <f>[1]MOD186!N104</f>
        <v>0</v>
      </c>
      <c r="I104" s="81">
        <f>[1]MOD186!O104</f>
        <v>0</v>
      </c>
      <c r="J104" s="81">
        <f>[1]MOD186!P104</f>
        <v>0</v>
      </c>
      <c r="K104" s="81">
        <f>[1]MOD186!Q104</f>
        <v>0</v>
      </c>
      <c r="L104" s="81">
        <f>[1]MOD186!R104</f>
        <v>0</v>
      </c>
      <c r="M104" s="81">
        <f>[1]MOD186!S104</f>
        <v>0</v>
      </c>
      <c r="N104" s="80"/>
      <c r="O104" s="37">
        <v>0</v>
      </c>
      <c r="P104" s="37">
        <v>0</v>
      </c>
      <c r="Q104" s="81">
        <v>0</v>
      </c>
      <c r="R104" s="81">
        <v>0</v>
      </c>
      <c r="S104" s="81">
        <v>0</v>
      </c>
      <c r="T104" s="81">
        <v>0</v>
      </c>
      <c r="U104" s="81">
        <v>0</v>
      </c>
      <c r="W104" s="37">
        <f t="shared" si="18"/>
        <v>0</v>
      </c>
      <c r="X104" s="37">
        <f t="shared" si="19"/>
        <v>0</v>
      </c>
      <c r="Y104" s="81">
        <f t="shared" si="20"/>
        <v>0</v>
      </c>
      <c r="Z104" s="81">
        <f t="shared" si="21"/>
        <v>0</v>
      </c>
      <c r="AA104" s="81">
        <f t="shared" si="22"/>
        <v>0</v>
      </c>
      <c r="AB104" s="81">
        <f t="shared" si="23"/>
        <v>0</v>
      </c>
      <c r="AC104" s="81">
        <f t="shared" si="24"/>
        <v>0</v>
      </c>
    </row>
    <row r="105" spans="1:29" x14ac:dyDescent="0.3">
      <c r="A105" s="2"/>
      <c r="B105" s="66">
        <v>70</v>
      </c>
      <c r="C105" s="60"/>
      <c r="D105" s="111" t="s">
        <v>115</v>
      </c>
      <c r="E105" s="110"/>
      <c r="F105" s="54"/>
      <c r="G105" s="103">
        <f>[1]MOD186!M105</f>
        <v>1.2779909757365999</v>
      </c>
      <c r="H105" s="103">
        <f>[1]MOD186!N105</f>
        <v>1.3283915403299034</v>
      </c>
      <c r="I105" s="103">
        <f>[1]MOD186!O105</f>
        <v>0</v>
      </c>
      <c r="J105" s="103">
        <f>[1]MOD186!P105</f>
        <v>0</v>
      </c>
      <c r="K105" s="103">
        <f>[1]MOD186!Q105</f>
        <v>0</v>
      </c>
      <c r="L105" s="103">
        <f>[1]MOD186!R105</f>
        <v>0</v>
      </c>
      <c r="M105" s="103">
        <f>[1]MOD186!S105</f>
        <v>0</v>
      </c>
      <c r="N105" s="80"/>
      <c r="O105" s="103">
        <v>1.2779909757365999</v>
      </c>
      <c r="P105" s="103">
        <v>1.3283915403299034</v>
      </c>
      <c r="Q105" s="103">
        <v>0</v>
      </c>
      <c r="R105" s="103">
        <v>0</v>
      </c>
      <c r="S105" s="103">
        <v>0</v>
      </c>
      <c r="T105" s="103">
        <v>0</v>
      </c>
      <c r="U105" s="103">
        <v>0</v>
      </c>
      <c r="W105" s="103">
        <f t="shared" si="18"/>
        <v>0</v>
      </c>
      <c r="X105" s="103">
        <f t="shared" si="19"/>
        <v>0</v>
      </c>
      <c r="Y105" s="103">
        <f t="shared" si="20"/>
        <v>0</v>
      </c>
      <c r="Z105" s="103">
        <f t="shared" si="21"/>
        <v>0</v>
      </c>
      <c r="AA105" s="103">
        <f t="shared" si="22"/>
        <v>0</v>
      </c>
      <c r="AB105" s="103">
        <f t="shared" si="23"/>
        <v>0</v>
      </c>
      <c r="AC105" s="103">
        <f t="shared" si="24"/>
        <v>0</v>
      </c>
    </row>
    <row r="106" spans="1:29" x14ac:dyDescent="0.3">
      <c r="A106" s="2"/>
      <c r="B106" s="66">
        <v>71</v>
      </c>
      <c r="C106" s="60"/>
      <c r="D106" s="111" t="s">
        <v>116</v>
      </c>
      <c r="E106" s="110"/>
      <c r="F106" s="54"/>
      <c r="G106" s="103">
        <f>[1]MOD186!M106</f>
        <v>-5.9769320207863634</v>
      </c>
      <c r="H106" s="103">
        <f>[1]MOD186!N106</f>
        <v>-4.7028388688781106</v>
      </c>
      <c r="I106" s="103">
        <f>[1]MOD186!O106</f>
        <v>0</v>
      </c>
      <c r="J106" s="103">
        <f>[1]MOD186!P106</f>
        <v>0</v>
      </c>
      <c r="K106" s="103">
        <f>[1]MOD186!Q106</f>
        <v>0</v>
      </c>
      <c r="L106" s="103">
        <f>[1]MOD186!R106</f>
        <v>0</v>
      </c>
      <c r="M106" s="103">
        <f>[1]MOD186!S106</f>
        <v>0</v>
      </c>
      <c r="N106" s="80"/>
      <c r="O106" s="103">
        <v>-5.9769320207863634</v>
      </c>
      <c r="P106" s="103">
        <v>-4.7028388688781106</v>
      </c>
      <c r="Q106" s="103">
        <v>0</v>
      </c>
      <c r="R106" s="103">
        <v>0</v>
      </c>
      <c r="S106" s="103">
        <v>0</v>
      </c>
      <c r="T106" s="103">
        <v>0</v>
      </c>
      <c r="U106" s="103">
        <v>0</v>
      </c>
      <c r="W106" s="103">
        <f t="shared" si="18"/>
        <v>0</v>
      </c>
      <c r="X106" s="103">
        <f t="shared" si="19"/>
        <v>0</v>
      </c>
      <c r="Y106" s="103">
        <f t="shared" si="20"/>
        <v>0</v>
      </c>
      <c r="Z106" s="103">
        <f t="shared" si="21"/>
        <v>0</v>
      </c>
      <c r="AA106" s="103">
        <f t="shared" si="22"/>
        <v>0</v>
      </c>
      <c r="AB106" s="103">
        <f t="shared" si="23"/>
        <v>0</v>
      </c>
      <c r="AC106" s="103">
        <f t="shared" si="24"/>
        <v>0</v>
      </c>
    </row>
    <row r="107" spans="1:29" x14ac:dyDescent="0.3">
      <c r="B107" s="66">
        <v>72</v>
      </c>
      <c r="D107" s="35" t="s">
        <v>117</v>
      </c>
      <c r="E107" s="36" t="s">
        <v>118</v>
      </c>
      <c r="F107" s="32"/>
      <c r="G107" s="37">
        <f>[1]MOD186!M107</f>
        <v>10.063401233166417</v>
      </c>
      <c r="H107" s="37">
        <f>[1]MOD186!N107</f>
        <v>0.30628226642943446</v>
      </c>
      <c r="I107" s="39">
        <f>[1]MOD186!O107</f>
        <v>0</v>
      </c>
      <c r="J107" s="39">
        <f>[1]MOD186!P107</f>
        <v>0</v>
      </c>
      <c r="K107" s="39">
        <f>[1]MOD186!Q107</f>
        <v>0</v>
      </c>
      <c r="L107" s="39">
        <f>[1]MOD186!R107</f>
        <v>0</v>
      </c>
      <c r="M107" s="39">
        <f>[1]MOD186!S107</f>
        <v>0</v>
      </c>
      <c r="N107" s="80"/>
      <c r="O107" s="37">
        <v>10.063401233166417</v>
      </c>
      <c r="P107" s="37">
        <v>0.30628226642943446</v>
      </c>
      <c r="Q107" s="39">
        <v>0</v>
      </c>
      <c r="R107" s="39">
        <v>0</v>
      </c>
      <c r="S107" s="39">
        <v>0</v>
      </c>
      <c r="T107" s="39">
        <v>0</v>
      </c>
      <c r="U107" s="39">
        <v>0</v>
      </c>
      <c r="W107" s="37">
        <f t="shared" si="18"/>
        <v>0</v>
      </c>
      <c r="X107" s="37">
        <f t="shared" si="19"/>
        <v>0</v>
      </c>
      <c r="Y107" s="39">
        <f t="shared" si="20"/>
        <v>0</v>
      </c>
      <c r="Z107" s="39">
        <f t="shared" si="21"/>
        <v>0</v>
      </c>
      <c r="AA107" s="39">
        <f t="shared" si="22"/>
        <v>0</v>
      </c>
      <c r="AB107" s="39">
        <f t="shared" si="23"/>
        <v>0</v>
      </c>
      <c r="AC107" s="39">
        <f t="shared" si="24"/>
        <v>0</v>
      </c>
    </row>
    <row r="108" spans="1:29" x14ac:dyDescent="0.3">
      <c r="B108" s="66">
        <v>73</v>
      </c>
      <c r="D108" s="35" t="s">
        <v>119</v>
      </c>
      <c r="E108" s="36" t="s">
        <v>120</v>
      </c>
      <c r="F108" s="32"/>
      <c r="G108" s="37">
        <f>[1]MOD186!M108</f>
        <v>0</v>
      </c>
      <c r="H108" s="37">
        <f>[1]MOD186!N108</f>
        <v>0</v>
      </c>
      <c r="I108" s="39">
        <f>[1]MOD186!O108</f>
        <v>0</v>
      </c>
      <c r="J108" s="39">
        <f>[1]MOD186!P108</f>
        <v>0</v>
      </c>
      <c r="K108" s="39">
        <f>[1]MOD186!Q108</f>
        <v>0</v>
      </c>
      <c r="L108" s="39">
        <f>[1]MOD186!R108</f>
        <v>0</v>
      </c>
      <c r="M108" s="39">
        <f>[1]MOD186!S108</f>
        <v>0</v>
      </c>
      <c r="N108" s="80"/>
      <c r="O108" s="37">
        <v>0</v>
      </c>
      <c r="P108" s="37">
        <v>0</v>
      </c>
      <c r="Q108" s="39">
        <v>0</v>
      </c>
      <c r="R108" s="39">
        <v>0</v>
      </c>
      <c r="S108" s="39">
        <v>0</v>
      </c>
      <c r="T108" s="39">
        <v>0</v>
      </c>
      <c r="U108" s="39">
        <v>0</v>
      </c>
      <c r="W108" s="37">
        <f t="shared" si="18"/>
        <v>0</v>
      </c>
      <c r="X108" s="37">
        <f t="shared" si="19"/>
        <v>0</v>
      </c>
      <c r="Y108" s="39">
        <f t="shared" si="20"/>
        <v>0</v>
      </c>
      <c r="Z108" s="39">
        <f t="shared" si="21"/>
        <v>0</v>
      </c>
      <c r="AA108" s="39">
        <f t="shared" si="22"/>
        <v>0</v>
      </c>
      <c r="AB108" s="39">
        <f t="shared" si="23"/>
        <v>0</v>
      </c>
      <c r="AC108" s="39">
        <f t="shared" si="24"/>
        <v>0</v>
      </c>
    </row>
    <row r="109" spans="1:29" x14ac:dyDescent="0.3">
      <c r="B109" s="66">
        <v>74</v>
      </c>
      <c r="D109" s="35" t="s">
        <v>121</v>
      </c>
      <c r="E109" s="36" t="s">
        <v>122</v>
      </c>
      <c r="F109" s="32"/>
      <c r="G109" s="37">
        <f>[1]MOD186!M109</f>
        <v>0</v>
      </c>
      <c r="H109" s="37">
        <f>[1]MOD186!N109</f>
        <v>0</v>
      </c>
      <c r="I109" s="39">
        <f>[1]MOD186!O109</f>
        <v>0</v>
      </c>
      <c r="J109" s="39">
        <f>[1]MOD186!P109</f>
        <v>0</v>
      </c>
      <c r="K109" s="39">
        <f>[1]MOD186!Q109</f>
        <v>0</v>
      </c>
      <c r="L109" s="39">
        <f>[1]MOD186!R109</f>
        <v>0</v>
      </c>
      <c r="M109" s="39">
        <f>[1]MOD186!S109</f>
        <v>0</v>
      </c>
      <c r="N109" s="80"/>
      <c r="O109" s="37">
        <v>0</v>
      </c>
      <c r="P109" s="37">
        <v>0</v>
      </c>
      <c r="Q109" s="39">
        <v>0</v>
      </c>
      <c r="R109" s="39">
        <v>0</v>
      </c>
      <c r="S109" s="39">
        <v>0</v>
      </c>
      <c r="T109" s="39">
        <v>0</v>
      </c>
      <c r="U109" s="39">
        <v>0</v>
      </c>
      <c r="W109" s="37">
        <f t="shared" si="18"/>
        <v>0</v>
      </c>
      <c r="X109" s="37">
        <f t="shared" si="19"/>
        <v>0</v>
      </c>
      <c r="Y109" s="39">
        <f t="shared" si="20"/>
        <v>0</v>
      </c>
      <c r="Z109" s="39">
        <f t="shared" si="21"/>
        <v>0</v>
      </c>
      <c r="AA109" s="39">
        <f t="shared" si="22"/>
        <v>0</v>
      </c>
      <c r="AB109" s="39">
        <f t="shared" si="23"/>
        <v>0</v>
      </c>
      <c r="AC109" s="39">
        <f t="shared" si="24"/>
        <v>0</v>
      </c>
    </row>
    <row r="110" spans="1:29" x14ac:dyDescent="0.3">
      <c r="B110" s="66">
        <v>75</v>
      </c>
      <c r="D110" s="35" t="s">
        <v>123</v>
      </c>
      <c r="E110" s="36" t="s">
        <v>124</v>
      </c>
      <c r="F110" s="32"/>
      <c r="G110" s="37">
        <f>[1]MOD186!M110</f>
        <v>0</v>
      </c>
      <c r="H110" s="37">
        <f>[1]MOD186!N110</f>
        <v>0</v>
      </c>
      <c r="I110" s="39">
        <f>[1]MOD186!O110</f>
        <v>0</v>
      </c>
      <c r="J110" s="39">
        <f>[1]MOD186!P110</f>
        <v>0</v>
      </c>
      <c r="K110" s="39">
        <f>[1]MOD186!Q110</f>
        <v>0</v>
      </c>
      <c r="L110" s="39">
        <f>[1]MOD186!R110</f>
        <v>0</v>
      </c>
      <c r="M110" s="39">
        <f>[1]MOD186!S110</f>
        <v>0</v>
      </c>
      <c r="N110" s="80"/>
      <c r="O110" s="37">
        <v>0</v>
      </c>
      <c r="P110" s="37">
        <v>0</v>
      </c>
      <c r="Q110" s="39">
        <v>0</v>
      </c>
      <c r="R110" s="39">
        <v>0</v>
      </c>
      <c r="S110" s="39">
        <v>0</v>
      </c>
      <c r="T110" s="39">
        <v>0</v>
      </c>
      <c r="U110" s="39">
        <v>0</v>
      </c>
      <c r="W110" s="37">
        <f t="shared" si="18"/>
        <v>0</v>
      </c>
      <c r="X110" s="37">
        <f t="shared" si="19"/>
        <v>0</v>
      </c>
      <c r="Y110" s="39">
        <f t="shared" si="20"/>
        <v>0</v>
      </c>
      <c r="Z110" s="39">
        <f t="shared" si="21"/>
        <v>0</v>
      </c>
      <c r="AA110" s="39">
        <f t="shared" si="22"/>
        <v>0</v>
      </c>
      <c r="AB110" s="39">
        <f t="shared" si="23"/>
        <v>0</v>
      </c>
      <c r="AC110" s="39">
        <f t="shared" si="24"/>
        <v>0</v>
      </c>
    </row>
    <row r="111" spans="1:29" x14ac:dyDescent="0.3">
      <c r="B111" s="66">
        <v>76</v>
      </c>
      <c r="D111" s="35" t="s">
        <v>125</v>
      </c>
      <c r="E111" s="36" t="s">
        <v>126</v>
      </c>
      <c r="F111" s="32"/>
      <c r="G111" s="37">
        <f>[1]MOD186!M111</f>
        <v>0</v>
      </c>
      <c r="H111" s="37">
        <f>[1]MOD186!N111</f>
        <v>0</v>
      </c>
      <c r="I111" s="39">
        <f>[1]MOD186!O111</f>
        <v>0</v>
      </c>
      <c r="J111" s="39">
        <f>[1]MOD186!P111</f>
        <v>0</v>
      </c>
      <c r="K111" s="39">
        <f>[1]MOD186!Q111</f>
        <v>0</v>
      </c>
      <c r="L111" s="39">
        <f>[1]MOD186!R111</f>
        <v>0</v>
      </c>
      <c r="M111" s="39">
        <f>[1]MOD186!S111</f>
        <v>0</v>
      </c>
      <c r="N111" s="80"/>
      <c r="O111" s="37">
        <v>0</v>
      </c>
      <c r="P111" s="37">
        <v>0</v>
      </c>
      <c r="Q111" s="39">
        <v>0</v>
      </c>
      <c r="R111" s="39">
        <v>0</v>
      </c>
      <c r="S111" s="39">
        <v>0</v>
      </c>
      <c r="T111" s="39">
        <v>0</v>
      </c>
      <c r="U111" s="39">
        <v>0</v>
      </c>
      <c r="W111" s="37">
        <f t="shared" si="18"/>
        <v>0</v>
      </c>
      <c r="X111" s="37">
        <f t="shared" si="19"/>
        <v>0</v>
      </c>
      <c r="Y111" s="39">
        <f t="shared" si="20"/>
        <v>0</v>
      </c>
      <c r="Z111" s="39">
        <f t="shared" si="21"/>
        <v>0</v>
      </c>
      <c r="AA111" s="39">
        <f t="shared" si="22"/>
        <v>0</v>
      </c>
      <c r="AB111" s="39">
        <f t="shared" si="23"/>
        <v>0</v>
      </c>
      <c r="AC111" s="39">
        <f t="shared" si="24"/>
        <v>0</v>
      </c>
    </row>
    <row r="112" spans="1:29" x14ac:dyDescent="0.3">
      <c r="B112" s="66">
        <v>77</v>
      </c>
      <c r="D112" s="35" t="s">
        <v>127</v>
      </c>
      <c r="E112" s="36" t="s">
        <v>128</v>
      </c>
      <c r="F112" s="32"/>
      <c r="G112" s="37">
        <f>[1]MOD186!M112</f>
        <v>0.21929872713178611</v>
      </c>
      <c r="H112" s="37">
        <f>[1]MOD186!N112</f>
        <v>0.31987804253486729</v>
      </c>
      <c r="I112" s="39">
        <f>[1]MOD186!O112</f>
        <v>0</v>
      </c>
      <c r="J112" s="39">
        <f>[1]MOD186!P112</f>
        <v>0</v>
      </c>
      <c r="K112" s="39">
        <f>[1]MOD186!Q112</f>
        <v>0</v>
      </c>
      <c r="L112" s="39">
        <f>[1]MOD186!R112</f>
        <v>0</v>
      </c>
      <c r="M112" s="39">
        <f>[1]MOD186!S112</f>
        <v>0</v>
      </c>
      <c r="N112" s="80"/>
      <c r="O112" s="37">
        <v>0.21929872713178611</v>
      </c>
      <c r="P112" s="37">
        <v>0.31987804253486729</v>
      </c>
      <c r="Q112" s="39">
        <v>0</v>
      </c>
      <c r="R112" s="39">
        <v>0</v>
      </c>
      <c r="S112" s="39">
        <v>0</v>
      </c>
      <c r="T112" s="39">
        <v>0</v>
      </c>
      <c r="U112" s="39">
        <v>0</v>
      </c>
      <c r="W112" s="37">
        <f t="shared" si="18"/>
        <v>0</v>
      </c>
      <c r="X112" s="37">
        <f t="shared" si="19"/>
        <v>0</v>
      </c>
      <c r="Y112" s="39">
        <f t="shared" si="20"/>
        <v>0</v>
      </c>
      <c r="Z112" s="39">
        <f t="shared" si="21"/>
        <v>0</v>
      </c>
      <c r="AA112" s="39">
        <f t="shared" si="22"/>
        <v>0</v>
      </c>
      <c r="AB112" s="39">
        <f t="shared" si="23"/>
        <v>0</v>
      </c>
      <c r="AC112" s="39">
        <f t="shared" si="24"/>
        <v>0</v>
      </c>
    </row>
    <row r="113" spans="1:29" x14ac:dyDescent="0.3">
      <c r="B113" s="66">
        <v>78</v>
      </c>
      <c r="D113" s="35" t="s">
        <v>129</v>
      </c>
      <c r="E113" s="36" t="s">
        <v>130</v>
      </c>
      <c r="F113" s="32"/>
      <c r="G113" s="37">
        <f>[1]MOD186!M113</f>
        <v>-1.9132192187035457</v>
      </c>
      <c r="H113" s="37">
        <f>[1]MOD186!N113</f>
        <v>-2.3419144238520175</v>
      </c>
      <c r="I113" s="39">
        <f>[1]MOD186!O113</f>
        <v>0</v>
      </c>
      <c r="J113" s="39">
        <f>[1]MOD186!P113</f>
        <v>0</v>
      </c>
      <c r="K113" s="39">
        <f>[1]MOD186!Q113</f>
        <v>0</v>
      </c>
      <c r="L113" s="39">
        <f>[1]MOD186!R113</f>
        <v>0</v>
      </c>
      <c r="M113" s="39">
        <f>[1]MOD186!S113</f>
        <v>0</v>
      </c>
      <c r="N113" s="80"/>
      <c r="O113" s="37">
        <v>-1.9132192187035457</v>
      </c>
      <c r="P113" s="37">
        <v>-2.3419144238520175</v>
      </c>
      <c r="Q113" s="39">
        <v>0</v>
      </c>
      <c r="R113" s="39">
        <v>0</v>
      </c>
      <c r="S113" s="39">
        <v>0</v>
      </c>
      <c r="T113" s="39">
        <v>0</v>
      </c>
      <c r="U113" s="39">
        <v>0</v>
      </c>
      <c r="W113" s="37">
        <f t="shared" si="18"/>
        <v>0</v>
      </c>
      <c r="X113" s="37">
        <f t="shared" si="19"/>
        <v>0</v>
      </c>
      <c r="Y113" s="39">
        <f t="shared" si="20"/>
        <v>0</v>
      </c>
      <c r="Z113" s="39">
        <f t="shared" si="21"/>
        <v>0</v>
      </c>
      <c r="AA113" s="39">
        <f t="shared" si="22"/>
        <v>0</v>
      </c>
      <c r="AB113" s="39">
        <f t="shared" si="23"/>
        <v>0</v>
      </c>
      <c r="AC113" s="39">
        <f t="shared" si="24"/>
        <v>0</v>
      </c>
    </row>
    <row r="114" spans="1:29" x14ac:dyDescent="0.3">
      <c r="B114" s="66">
        <v>79</v>
      </c>
      <c r="D114" s="35" t="s">
        <v>131</v>
      </c>
      <c r="E114" s="36" t="s">
        <v>132</v>
      </c>
      <c r="F114" s="32"/>
      <c r="G114" s="37">
        <f>[1]MOD186!M114</f>
        <v>-0.23486418346607252</v>
      </c>
      <c r="H114" s="37">
        <f>[1]MOD186!N114</f>
        <v>-0.22878615710183048</v>
      </c>
      <c r="I114" s="39">
        <f>[1]MOD186!O114</f>
        <v>0</v>
      </c>
      <c r="J114" s="39">
        <f>[1]MOD186!P114</f>
        <v>0</v>
      </c>
      <c r="K114" s="39">
        <f>[1]MOD186!Q114</f>
        <v>0</v>
      </c>
      <c r="L114" s="39">
        <f>[1]MOD186!R114</f>
        <v>0</v>
      </c>
      <c r="M114" s="39">
        <f>[1]MOD186!S114</f>
        <v>0</v>
      </c>
      <c r="N114" s="80"/>
      <c r="O114" s="37">
        <v>-0.23486418346607252</v>
      </c>
      <c r="P114" s="37">
        <v>-0.22878615710183048</v>
      </c>
      <c r="Q114" s="39">
        <v>0</v>
      </c>
      <c r="R114" s="39">
        <v>0</v>
      </c>
      <c r="S114" s="39">
        <v>0</v>
      </c>
      <c r="T114" s="39">
        <v>0</v>
      </c>
      <c r="U114" s="39">
        <v>0</v>
      </c>
      <c r="W114" s="37">
        <f t="shared" si="18"/>
        <v>0</v>
      </c>
      <c r="X114" s="37">
        <f t="shared" si="19"/>
        <v>0</v>
      </c>
      <c r="Y114" s="39">
        <f t="shared" si="20"/>
        <v>0</v>
      </c>
      <c r="Z114" s="39">
        <f t="shared" si="21"/>
        <v>0</v>
      </c>
      <c r="AA114" s="39">
        <f t="shared" si="22"/>
        <v>0</v>
      </c>
      <c r="AB114" s="39">
        <f t="shared" si="23"/>
        <v>0</v>
      </c>
      <c r="AC114" s="39">
        <f t="shared" si="24"/>
        <v>0</v>
      </c>
    </row>
    <row r="115" spans="1:29" x14ac:dyDescent="0.3">
      <c r="B115" s="66">
        <v>80</v>
      </c>
      <c r="D115" s="35" t="s">
        <v>133</v>
      </c>
      <c r="E115" s="36" t="s">
        <v>134</v>
      </c>
      <c r="F115" s="32"/>
      <c r="G115" s="37">
        <f>[1]MOD186!M115</f>
        <v>0</v>
      </c>
      <c r="H115" s="37">
        <f>[1]MOD186!N115</f>
        <v>0</v>
      </c>
      <c r="I115" s="39">
        <f>[1]MOD186!O115</f>
        <v>0</v>
      </c>
      <c r="J115" s="39">
        <f>[1]MOD186!P115</f>
        <v>0</v>
      </c>
      <c r="K115" s="39">
        <f>[1]MOD186!Q115</f>
        <v>0</v>
      </c>
      <c r="L115" s="39">
        <f>[1]MOD186!R115</f>
        <v>0</v>
      </c>
      <c r="M115" s="39">
        <f>[1]MOD186!S115</f>
        <v>0</v>
      </c>
      <c r="N115" s="80"/>
      <c r="O115" s="37">
        <v>0</v>
      </c>
      <c r="P115" s="37">
        <v>0</v>
      </c>
      <c r="Q115" s="39">
        <v>0</v>
      </c>
      <c r="R115" s="39">
        <v>0</v>
      </c>
      <c r="S115" s="39">
        <v>0</v>
      </c>
      <c r="T115" s="39">
        <v>0</v>
      </c>
      <c r="U115" s="39">
        <v>0</v>
      </c>
      <c r="W115" s="37">
        <f t="shared" si="18"/>
        <v>0</v>
      </c>
      <c r="X115" s="37">
        <f t="shared" si="19"/>
        <v>0</v>
      </c>
      <c r="Y115" s="39">
        <f t="shared" si="20"/>
        <v>0</v>
      </c>
      <c r="Z115" s="39">
        <f t="shared" si="21"/>
        <v>0</v>
      </c>
      <c r="AA115" s="39">
        <f t="shared" si="22"/>
        <v>0</v>
      </c>
      <c r="AB115" s="39">
        <f t="shared" si="23"/>
        <v>0</v>
      </c>
      <c r="AC115" s="39">
        <f t="shared" si="24"/>
        <v>0</v>
      </c>
    </row>
    <row r="116" spans="1:29" x14ac:dyDescent="0.3">
      <c r="B116" s="66">
        <v>81</v>
      </c>
      <c r="D116" s="35" t="s">
        <v>135</v>
      </c>
      <c r="E116" s="36" t="s">
        <v>136</v>
      </c>
      <c r="F116" s="32"/>
      <c r="G116" s="37">
        <f>[1]MOD186!M116</f>
        <v>11.240049329577573</v>
      </c>
      <c r="H116" s="37">
        <f>[1]MOD186!N116</f>
        <v>0</v>
      </c>
      <c r="I116" s="39">
        <f>[1]MOD186!O116</f>
        <v>0</v>
      </c>
      <c r="J116" s="39">
        <f>[1]MOD186!P116</f>
        <v>0</v>
      </c>
      <c r="K116" s="39">
        <f>[1]MOD186!Q116</f>
        <v>0</v>
      </c>
      <c r="L116" s="39">
        <f>[1]MOD186!R116</f>
        <v>0</v>
      </c>
      <c r="M116" s="39">
        <f>[1]MOD186!S116</f>
        <v>0</v>
      </c>
      <c r="N116" s="80"/>
      <c r="O116" s="37">
        <v>11.240049329577573</v>
      </c>
      <c r="P116" s="37">
        <v>0</v>
      </c>
      <c r="Q116" s="39">
        <v>0</v>
      </c>
      <c r="R116" s="39">
        <v>0</v>
      </c>
      <c r="S116" s="39">
        <v>0</v>
      </c>
      <c r="T116" s="39">
        <v>0</v>
      </c>
      <c r="U116" s="39">
        <v>0</v>
      </c>
      <c r="W116" s="37">
        <f t="shared" si="18"/>
        <v>0</v>
      </c>
      <c r="X116" s="37">
        <f t="shared" si="19"/>
        <v>0</v>
      </c>
      <c r="Y116" s="39">
        <f t="shared" si="20"/>
        <v>0</v>
      </c>
      <c r="Z116" s="39">
        <f t="shared" si="21"/>
        <v>0</v>
      </c>
      <c r="AA116" s="39">
        <f t="shared" si="22"/>
        <v>0</v>
      </c>
      <c r="AB116" s="39">
        <f t="shared" si="23"/>
        <v>0</v>
      </c>
      <c r="AC116" s="39">
        <f t="shared" si="24"/>
        <v>0</v>
      </c>
    </row>
    <row r="117" spans="1:29" x14ac:dyDescent="0.3">
      <c r="B117" s="66">
        <v>82</v>
      </c>
      <c r="D117" s="35" t="s">
        <v>137</v>
      </c>
      <c r="E117" s="36" t="s">
        <v>138</v>
      </c>
      <c r="F117" s="32"/>
      <c r="G117" s="37">
        <f>[1]MOD186!M117</f>
        <v>-0.11681854317987471</v>
      </c>
      <c r="H117" s="37">
        <f>[1]MOD186!N117</f>
        <v>-5.9566759191284291E-2</v>
      </c>
      <c r="I117" s="39">
        <f>[1]MOD186!O117</f>
        <v>0</v>
      </c>
      <c r="J117" s="39">
        <f>[1]MOD186!P117</f>
        <v>0</v>
      </c>
      <c r="K117" s="39">
        <f>[1]MOD186!Q117</f>
        <v>0</v>
      </c>
      <c r="L117" s="39">
        <f>[1]MOD186!R117</f>
        <v>0</v>
      </c>
      <c r="M117" s="39">
        <f>[1]MOD186!S117</f>
        <v>0</v>
      </c>
      <c r="N117" s="80"/>
      <c r="O117" s="37">
        <v>-0.11681854317987471</v>
      </c>
      <c r="P117" s="37">
        <v>-5.9566759191284291E-2</v>
      </c>
      <c r="Q117" s="39">
        <v>0</v>
      </c>
      <c r="R117" s="39">
        <v>0</v>
      </c>
      <c r="S117" s="39">
        <v>0</v>
      </c>
      <c r="T117" s="39">
        <v>0</v>
      </c>
      <c r="U117" s="39">
        <v>0</v>
      </c>
      <c r="W117" s="37">
        <f t="shared" si="18"/>
        <v>0</v>
      </c>
      <c r="X117" s="37">
        <f t="shared" si="19"/>
        <v>0</v>
      </c>
      <c r="Y117" s="39">
        <f t="shared" si="20"/>
        <v>0</v>
      </c>
      <c r="Z117" s="39">
        <f t="shared" si="21"/>
        <v>0</v>
      </c>
      <c r="AA117" s="39">
        <f t="shared" si="22"/>
        <v>0</v>
      </c>
      <c r="AB117" s="39">
        <f t="shared" si="23"/>
        <v>0</v>
      </c>
      <c r="AC117" s="39">
        <f t="shared" si="24"/>
        <v>0</v>
      </c>
    </row>
    <row r="118" spans="1:29" x14ac:dyDescent="0.3">
      <c r="A118" s="2"/>
      <c r="B118" s="66">
        <v>83</v>
      </c>
      <c r="C118" s="60"/>
      <c r="D118" s="111" t="s">
        <v>139</v>
      </c>
      <c r="E118" s="110"/>
      <c r="F118" s="54"/>
      <c r="G118" s="103">
        <f>[1]MOD186!M118</f>
        <v>19.257847344526283</v>
      </c>
      <c r="H118" s="103">
        <f>[1]MOD186!N118</f>
        <v>-2.0041070311808307</v>
      </c>
      <c r="I118" s="103">
        <f>[1]MOD186!O118</f>
        <v>0</v>
      </c>
      <c r="J118" s="103">
        <f>[1]MOD186!P118</f>
        <v>0</v>
      </c>
      <c r="K118" s="103">
        <f>[1]MOD186!Q118</f>
        <v>0</v>
      </c>
      <c r="L118" s="103">
        <f>[1]MOD186!R118</f>
        <v>0</v>
      </c>
      <c r="M118" s="103">
        <f>[1]MOD186!S118</f>
        <v>0</v>
      </c>
      <c r="N118" s="80"/>
      <c r="O118" s="103">
        <v>19.257847344526283</v>
      </c>
      <c r="P118" s="103">
        <v>-2.0041070311808307</v>
      </c>
      <c r="Q118" s="103">
        <v>0</v>
      </c>
      <c r="R118" s="103">
        <v>0</v>
      </c>
      <c r="S118" s="103">
        <v>0</v>
      </c>
      <c r="T118" s="103">
        <v>0</v>
      </c>
      <c r="U118" s="103">
        <v>0</v>
      </c>
      <c r="W118" s="103">
        <f t="shared" si="18"/>
        <v>0</v>
      </c>
      <c r="X118" s="103">
        <f t="shared" si="19"/>
        <v>0</v>
      </c>
      <c r="Y118" s="103">
        <f t="shared" si="20"/>
        <v>0</v>
      </c>
      <c r="Z118" s="103">
        <f t="shared" si="21"/>
        <v>0</v>
      </c>
      <c r="AA118" s="103">
        <f t="shared" si="22"/>
        <v>0</v>
      </c>
      <c r="AB118" s="103">
        <f t="shared" si="23"/>
        <v>0</v>
      </c>
      <c r="AC118" s="103">
        <f t="shared" si="24"/>
        <v>0</v>
      </c>
    </row>
    <row r="119" spans="1:29" x14ac:dyDescent="0.3">
      <c r="B119" s="70"/>
      <c r="D119" s="31"/>
      <c r="E119" s="32"/>
      <c r="F119" s="32"/>
      <c r="G119" s="33"/>
      <c r="H119" s="33"/>
      <c r="I119" s="33"/>
      <c r="J119" s="33"/>
      <c r="K119" s="33"/>
      <c r="L119" s="33"/>
      <c r="M119" s="33"/>
      <c r="N119" s="80"/>
      <c r="O119" s="33"/>
      <c r="P119" s="33"/>
      <c r="Q119" s="33"/>
      <c r="R119" s="33"/>
      <c r="S119" s="33"/>
      <c r="T119" s="33"/>
      <c r="U119" s="33"/>
      <c r="W119" s="33"/>
      <c r="X119" s="33"/>
      <c r="Y119" s="33"/>
      <c r="Z119" s="33"/>
      <c r="AA119" s="33"/>
      <c r="AB119" s="33"/>
      <c r="AC119" s="33"/>
    </row>
    <row r="120" spans="1:29" ht="15.5" x14ac:dyDescent="0.3">
      <c r="A120" s="41"/>
      <c r="B120" s="66">
        <v>84</v>
      </c>
      <c r="C120" s="42"/>
      <c r="D120" s="111" t="s">
        <v>140</v>
      </c>
      <c r="E120" s="110"/>
      <c r="F120" s="54"/>
      <c r="G120" s="103">
        <f>[1]MOD186!M120</f>
        <v>-14.993329946695042</v>
      </c>
      <c r="H120" s="103">
        <f>[1]MOD186!N120</f>
        <v>-33.523001746614007</v>
      </c>
      <c r="I120" s="103">
        <f>[1]MOD186!O120</f>
        <v>0</v>
      </c>
      <c r="J120" s="103">
        <f>[1]MOD186!P120</f>
        <v>0</v>
      </c>
      <c r="K120" s="103">
        <f>[1]MOD186!Q120</f>
        <v>0</v>
      </c>
      <c r="L120" s="103">
        <f>[1]MOD186!R120</f>
        <v>0</v>
      </c>
      <c r="M120" s="103">
        <f>[1]MOD186!S120</f>
        <v>0</v>
      </c>
      <c r="N120" s="80"/>
      <c r="O120" s="103">
        <v>-14.993329946695042</v>
      </c>
      <c r="P120" s="103">
        <v>-33.523001746614007</v>
      </c>
      <c r="Q120" s="103">
        <v>0</v>
      </c>
      <c r="R120" s="103">
        <v>0</v>
      </c>
      <c r="S120" s="103">
        <v>0</v>
      </c>
      <c r="T120" s="103">
        <v>0</v>
      </c>
      <c r="U120" s="103">
        <v>0</v>
      </c>
      <c r="W120" s="103">
        <f t="shared" ref="W120:AC121" si="25">G120-O120</f>
        <v>0</v>
      </c>
      <c r="X120" s="103">
        <f t="shared" si="25"/>
        <v>0</v>
      </c>
      <c r="Y120" s="103">
        <f t="shared" si="25"/>
        <v>0</v>
      </c>
      <c r="Z120" s="103">
        <f t="shared" si="25"/>
        <v>0</v>
      </c>
      <c r="AA120" s="103">
        <f t="shared" si="25"/>
        <v>0</v>
      </c>
      <c r="AB120" s="103">
        <f t="shared" si="25"/>
        <v>0</v>
      </c>
      <c r="AC120" s="103">
        <f t="shared" si="25"/>
        <v>0</v>
      </c>
    </row>
    <row r="121" spans="1:29" x14ac:dyDescent="0.3">
      <c r="A121" s="22"/>
      <c r="B121" s="66">
        <v>85</v>
      </c>
      <c r="C121" s="23"/>
      <c r="D121" s="111" t="s">
        <v>141</v>
      </c>
      <c r="E121" s="110"/>
      <c r="F121" s="54"/>
      <c r="G121" s="103">
        <f>[1]MOD186!M121</f>
        <v>-14.993329946695042</v>
      </c>
      <c r="H121" s="103">
        <f>[1]MOD186!N121</f>
        <v>-33.523001746614007</v>
      </c>
      <c r="I121" s="103">
        <f>[1]MOD186!O121</f>
        <v>-7.7094013803794326</v>
      </c>
      <c r="J121" s="103">
        <f>[1]MOD186!P121</f>
        <v>-14.248206298420406</v>
      </c>
      <c r="K121" s="103">
        <f>[1]MOD186!Q121</f>
        <v>0.85783441667551541</v>
      </c>
      <c r="L121" s="103">
        <f>[1]MOD186!R121</f>
        <v>0.73796678992127385</v>
      </c>
      <c r="M121" s="103">
        <f>[1]MOD186!S121</f>
        <v>0</v>
      </c>
      <c r="N121" s="80"/>
      <c r="O121" s="103">
        <v>-14.993329946695042</v>
      </c>
      <c r="P121" s="103">
        <v>-33.523001746614007</v>
      </c>
      <c r="Q121" s="103">
        <v>-7.7094013803794326</v>
      </c>
      <c r="R121" s="103">
        <v>-14.248206298420406</v>
      </c>
      <c r="S121" s="103">
        <v>0.85783441667551541</v>
      </c>
      <c r="T121" s="103">
        <v>0.73796678992127385</v>
      </c>
      <c r="U121" s="103">
        <v>0</v>
      </c>
      <c r="W121" s="103">
        <f t="shared" si="25"/>
        <v>0</v>
      </c>
      <c r="X121" s="103">
        <f t="shared" si="25"/>
        <v>0</v>
      </c>
      <c r="Y121" s="103">
        <f t="shared" si="25"/>
        <v>0</v>
      </c>
      <c r="Z121" s="103">
        <f t="shared" si="25"/>
        <v>0</v>
      </c>
      <c r="AA121" s="103">
        <f t="shared" si="25"/>
        <v>0</v>
      </c>
      <c r="AB121" s="103">
        <f t="shared" si="25"/>
        <v>0</v>
      </c>
      <c r="AC121" s="103">
        <f t="shared" si="25"/>
        <v>0</v>
      </c>
    </row>
    <row r="122" spans="1:29" x14ac:dyDescent="0.3">
      <c r="B122" s="70"/>
      <c r="C122" s="55"/>
      <c r="D122" s="55"/>
      <c r="E122" s="55"/>
      <c r="F122" s="55"/>
      <c r="G122" s="75"/>
      <c r="H122" s="75"/>
      <c r="I122" s="75"/>
      <c r="J122" s="75"/>
      <c r="K122" s="75"/>
      <c r="L122" s="75"/>
      <c r="M122" s="75"/>
      <c r="N122" s="80"/>
      <c r="O122" s="75"/>
      <c r="P122" s="75"/>
      <c r="Q122" s="75"/>
      <c r="R122" s="75"/>
      <c r="S122" s="75"/>
      <c r="T122" s="75"/>
      <c r="U122" s="75"/>
      <c r="W122" s="75"/>
      <c r="X122" s="75"/>
      <c r="Y122" s="75"/>
      <c r="Z122" s="75"/>
      <c r="AA122" s="75"/>
      <c r="AB122" s="75"/>
      <c r="AC122" s="75"/>
    </row>
    <row r="123" spans="1:29" ht="18.75" customHeight="1" x14ac:dyDescent="0.3">
      <c r="A123" s="7"/>
      <c r="B123" s="8"/>
      <c r="C123" s="9"/>
      <c r="D123" s="112" t="s">
        <v>142</v>
      </c>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108"/>
    </row>
    <row r="124" spans="1:29" x14ac:dyDescent="0.3">
      <c r="B124" s="70"/>
      <c r="D124" s="48"/>
      <c r="E124" s="48"/>
      <c r="F124" s="48"/>
      <c r="G124" s="33"/>
      <c r="H124" s="33"/>
      <c r="I124" s="33"/>
      <c r="J124" s="33"/>
      <c r="K124" s="33"/>
      <c r="L124" s="33"/>
      <c r="M124" s="33"/>
      <c r="N124" s="80"/>
      <c r="O124" s="33"/>
      <c r="P124" s="33"/>
      <c r="Q124" s="33"/>
      <c r="R124" s="33"/>
      <c r="S124" s="33"/>
      <c r="T124" s="33"/>
      <c r="U124" s="33"/>
      <c r="W124" s="33"/>
      <c r="X124" s="33"/>
      <c r="Y124" s="33"/>
      <c r="Z124" s="33"/>
      <c r="AA124" s="33"/>
      <c r="AB124" s="33"/>
      <c r="AC124" s="33"/>
    </row>
    <row r="125" spans="1:29" x14ac:dyDescent="0.3">
      <c r="B125" s="66">
        <v>86</v>
      </c>
      <c r="D125" s="82"/>
      <c r="E125" s="83"/>
      <c r="F125" s="32"/>
      <c r="G125" s="84"/>
      <c r="H125" s="84"/>
      <c r="I125" s="85"/>
      <c r="J125" s="85"/>
      <c r="K125" s="85"/>
      <c r="L125" s="85"/>
      <c r="M125" s="85"/>
      <c r="N125" s="80"/>
      <c r="O125" s="84"/>
      <c r="P125" s="86"/>
      <c r="Q125" s="85"/>
      <c r="R125" s="85"/>
      <c r="S125" s="85"/>
      <c r="T125" s="85"/>
      <c r="U125" s="85"/>
      <c r="W125" s="84"/>
      <c r="X125" s="86"/>
      <c r="Y125" s="85"/>
      <c r="Z125" s="85"/>
      <c r="AA125" s="85"/>
      <c r="AB125" s="85"/>
      <c r="AC125" s="85"/>
    </row>
    <row r="126" spans="1:29" x14ac:dyDescent="0.3">
      <c r="B126" s="66">
        <v>87</v>
      </c>
      <c r="D126" s="87"/>
      <c r="E126" s="83"/>
      <c r="F126" s="32"/>
      <c r="G126" s="84"/>
      <c r="H126" s="84"/>
      <c r="I126" s="85"/>
      <c r="J126" s="85"/>
      <c r="K126" s="85"/>
      <c r="L126" s="85"/>
      <c r="M126" s="85"/>
      <c r="N126" s="80"/>
      <c r="O126" s="84"/>
      <c r="P126" s="84"/>
      <c r="Q126" s="85"/>
      <c r="R126" s="85"/>
      <c r="S126" s="85"/>
      <c r="T126" s="85"/>
      <c r="U126" s="85"/>
      <c r="W126" s="84"/>
      <c r="X126" s="84"/>
      <c r="Y126" s="85"/>
      <c r="Z126" s="85"/>
      <c r="AA126" s="85"/>
      <c r="AB126" s="85"/>
      <c r="AC126" s="85"/>
    </row>
    <row r="127" spans="1:29" x14ac:dyDescent="0.3">
      <c r="B127" s="66">
        <v>88</v>
      </c>
      <c r="D127" s="87"/>
      <c r="E127" s="88"/>
      <c r="F127" s="32"/>
      <c r="G127" s="84"/>
      <c r="H127" s="84"/>
      <c r="I127" s="85"/>
      <c r="J127" s="85"/>
      <c r="K127" s="85"/>
      <c r="L127" s="85"/>
      <c r="M127" s="85"/>
      <c r="N127" s="80"/>
      <c r="O127" s="84"/>
      <c r="P127" s="84"/>
      <c r="Q127" s="85"/>
      <c r="R127" s="85"/>
      <c r="S127" s="85"/>
      <c r="T127" s="85"/>
      <c r="U127" s="85"/>
      <c r="W127" s="84"/>
      <c r="X127" s="84"/>
      <c r="Y127" s="85"/>
      <c r="Z127" s="85"/>
      <c r="AA127" s="85"/>
      <c r="AB127" s="85"/>
      <c r="AC127" s="85"/>
    </row>
    <row r="128" spans="1:29" x14ac:dyDescent="0.3">
      <c r="B128" s="66">
        <v>89</v>
      </c>
      <c r="D128" s="87"/>
      <c r="E128" s="88"/>
      <c r="F128" s="32"/>
      <c r="G128" s="84"/>
      <c r="H128" s="84"/>
      <c r="I128" s="85"/>
      <c r="J128" s="85"/>
      <c r="K128" s="85"/>
      <c r="L128" s="85"/>
      <c r="M128" s="85"/>
      <c r="N128" s="80"/>
      <c r="O128" s="84"/>
      <c r="P128" s="84"/>
      <c r="Q128" s="85"/>
      <c r="R128" s="85"/>
      <c r="S128" s="85"/>
      <c r="T128" s="85"/>
      <c r="U128" s="85"/>
      <c r="W128" s="84"/>
      <c r="X128" s="84"/>
      <c r="Y128" s="85"/>
      <c r="Z128" s="85"/>
      <c r="AA128" s="85"/>
      <c r="AB128" s="85"/>
      <c r="AC128" s="85"/>
    </row>
    <row r="129" spans="1:29" x14ac:dyDescent="0.3">
      <c r="B129" s="66">
        <v>90</v>
      </c>
      <c r="D129" s="89"/>
      <c r="E129" s="88"/>
      <c r="F129" s="32"/>
      <c r="G129" s="84"/>
      <c r="H129" s="84"/>
      <c r="I129" s="85"/>
      <c r="J129" s="85"/>
      <c r="K129" s="85"/>
      <c r="L129" s="85"/>
      <c r="M129" s="85"/>
      <c r="N129" s="80"/>
      <c r="O129" s="84"/>
      <c r="P129" s="84"/>
      <c r="Q129" s="85"/>
      <c r="R129" s="85"/>
      <c r="S129" s="85"/>
      <c r="T129" s="85"/>
      <c r="U129" s="85"/>
      <c r="W129" s="84"/>
      <c r="X129" s="84"/>
      <c r="Y129" s="85"/>
      <c r="Z129" s="85"/>
      <c r="AA129" s="85"/>
      <c r="AB129" s="85"/>
      <c r="AC129" s="85"/>
    </row>
    <row r="130" spans="1:29" x14ac:dyDescent="0.3">
      <c r="B130" s="66">
        <v>91</v>
      </c>
      <c r="D130" s="90"/>
      <c r="E130" s="88"/>
      <c r="F130" s="32"/>
      <c r="G130" s="84"/>
      <c r="H130" s="84"/>
      <c r="I130" s="85"/>
      <c r="J130" s="85"/>
      <c r="K130" s="85"/>
      <c r="L130" s="85"/>
      <c r="M130" s="85"/>
      <c r="N130" s="80"/>
      <c r="O130" s="84"/>
      <c r="P130" s="84"/>
      <c r="Q130" s="85"/>
      <c r="R130" s="85"/>
      <c r="S130" s="85"/>
      <c r="T130" s="85"/>
      <c r="U130" s="85"/>
      <c r="W130" s="84"/>
      <c r="X130" s="84"/>
      <c r="Y130" s="85"/>
      <c r="Z130" s="85"/>
      <c r="AA130" s="85"/>
      <c r="AB130" s="85"/>
      <c r="AC130" s="85"/>
    </row>
    <row r="131" spans="1:29" x14ac:dyDescent="0.35">
      <c r="B131" s="70"/>
    </row>
    <row r="132" spans="1:29" x14ac:dyDescent="0.35">
      <c r="B132" s="70"/>
    </row>
    <row r="133" spans="1:29" x14ac:dyDescent="0.35">
      <c r="B133" s="70"/>
    </row>
    <row r="134" spans="1:29" x14ac:dyDescent="0.35">
      <c r="B134" s="70"/>
    </row>
    <row r="135" spans="1:29" x14ac:dyDescent="0.35">
      <c r="B135" s="70"/>
    </row>
    <row r="136" spans="1:29" x14ac:dyDescent="0.35">
      <c r="A136" s="6"/>
      <c r="B136" s="91"/>
      <c r="C136" s="6"/>
      <c r="D136" s="6"/>
      <c r="E136" s="6"/>
      <c r="F136" s="6"/>
    </row>
    <row r="137" spans="1:29" x14ac:dyDescent="0.35">
      <c r="A137" s="6"/>
      <c r="B137" s="91"/>
      <c r="C137" s="6"/>
      <c r="D137" s="6"/>
      <c r="E137" s="6"/>
      <c r="F137" s="6"/>
    </row>
    <row r="138" spans="1:29" x14ac:dyDescent="0.35">
      <c r="A138" s="6"/>
      <c r="B138" s="91"/>
      <c r="C138" s="6"/>
      <c r="D138" s="6"/>
      <c r="E138" s="6"/>
      <c r="F138" s="6"/>
    </row>
    <row r="139" spans="1:29" x14ac:dyDescent="0.35">
      <c r="A139" s="6"/>
      <c r="B139" s="91"/>
      <c r="C139" s="6"/>
      <c r="D139" s="6"/>
      <c r="E139" s="6"/>
      <c r="F139" s="6"/>
    </row>
    <row r="140" spans="1:29" x14ac:dyDescent="0.35">
      <c r="A140" s="6"/>
      <c r="B140" s="91"/>
      <c r="C140" s="6"/>
      <c r="D140" s="6"/>
      <c r="E140" s="6"/>
      <c r="F140" s="6"/>
    </row>
    <row r="141" spans="1:29" x14ac:dyDescent="0.35">
      <c r="A141" s="6"/>
      <c r="B141" s="91"/>
      <c r="C141" s="6"/>
      <c r="D141" s="6"/>
      <c r="E141" s="6"/>
      <c r="F141" s="6"/>
    </row>
    <row r="142" spans="1:29" x14ac:dyDescent="0.35">
      <c r="A142" s="6"/>
      <c r="B142" s="91"/>
      <c r="C142" s="6"/>
      <c r="D142" s="6"/>
      <c r="E142" s="6"/>
      <c r="F142" s="6"/>
    </row>
    <row r="143" spans="1:29" x14ac:dyDescent="0.35">
      <c r="A143" s="6"/>
      <c r="B143" s="91"/>
      <c r="C143" s="6"/>
      <c r="D143" s="6"/>
      <c r="E143" s="6"/>
      <c r="F143" s="6"/>
    </row>
    <row r="144" spans="1:29" x14ac:dyDescent="0.35">
      <c r="A144" s="6"/>
      <c r="B144" s="91"/>
      <c r="C144" s="6"/>
      <c r="D144" s="6"/>
      <c r="E144" s="6"/>
      <c r="F144" s="6"/>
    </row>
    <row r="145" spans="1:6" x14ac:dyDescent="0.35">
      <c r="A145" s="6"/>
      <c r="B145" s="91"/>
      <c r="C145" s="6"/>
      <c r="D145" s="6"/>
      <c r="E145" s="6"/>
      <c r="F145" s="6"/>
    </row>
    <row r="146" spans="1:6" x14ac:dyDescent="0.35">
      <c r="A146" s="6"/>
      <c r="B146" s="91"/>
      <c r="C146" s="6"/>
      <c r="D146" s="6"/>
      <c r="E146" s="6"/>
      <c r="F146" s="6"/>
    </row>
    <row r="147" spans="1:6" x14ac:dyDescent="0.35">
      <c r="A147" s="6"/>
      <c r="B147" s="91"/>
      <c r="C147" s="6"/>
      <c r="D147" s="6"/>
      <c r="E147" s="6"/>
      <c r="F147" s="6"/>
    </row>
    <row r="148" spans="1:6" x14ac:dyDescent="0.35">
      <c r="A148" s="6"/>
      <c r="B148" s="91"/>
      <c r="C148" s="6"/>
      <c r="D148" s="6"/>
      <c r="E148" s="6"/>
      <c r="F148" s="6"/>
    </row>
    <row r="149" spans="1:6" x14ac:dyDescent="0.35">
      <c r="A149" s="6"/>
      <c r="B149" s="91"/>
      <c r="C149" s="6"/>
      <c r="D149" s="6"/>
      <c r="E149" s="6"/>
      <c r="F149" s="6"/>
    </row>
    <row r="150" spans="1:6" x14ac:dyDescent="0.35">
      <c r="A150" s="6"/>
      <c r="B150" s="91"/>
      <c r="C150" s="6"/>
      <c r="D150" s="6"/>
      <c r="E150" s="6"/>
      <c r="F150" s="6"/>
    </row>
    <row r="151" spans="1:6" x14ac:dyDescent="0.35">
      <c r="A151" s="6"/>
      <c r="B151" s="91"/>
      <c r="C151" s="6"/>
      <c r="D151" s="6"/>
      <c r="E151" s="6"/>
      <c r="F151" s="6"/>
    </row>
    <row r="152" spans="1:6" x14ac:dyDescent="0.35">
      <c r="A152" s="6"/>
      <c r="B152" s="91"/>
      <c r="C152" s="6"/>
      <c r="D152" s="6"/>
      <c r="E152" s="6"/>
      <c r="F152" s="6"/>
    </row>
    <row r="153" spans="1:6" x14ac:dyDescent="0.35">
      <c r="A153" s="6"/>
      <c r="B153" s="91"/>
      <c r="C153" s="6"/>
      <c r="D153" s="6"/>
      <c r="E153" s="6"/>
      <c r="F153" s="6"/>
    </row>
    <row r="154" spans="1:6" x14ac:dyDescent="0.35">
      <c r="A154" s="6"/>
      <c r="B154" s="91"/>
      <c r="C154" s="6"/>
      <c r="D154" s="6"/>
      <c r="E154" s="6"/>
      <c r="F154" s="6"/>
    </row>
    <row r="155" spans="1:6" x14ac:dyDescent="0.35">
      <c r="A155" s="6"/>
      <c r="B155" s="91"/>
      <c r="C155" s="6"/>
      <c r="D155" s="6"/>
      <c r="E155" s="6"/>
      <c r="F155" s="6"/>
    </row>
    <row r="156" spans="1:6" x14ac:dyDescent="0.35">
      <c r="A156" s="6"/>
      <c r="B156" s="91"/>
      <c r="C156" s="6"/>
      <c r="D156" s="6"/>
      <c r="E156" s="6"/>
      <c r="F156" s="6"/>
    </row>
    <row r="157" spans="1:6" x14ac:dyDescent="0.35">
      <c r="A157" s="6"/>
      <c r="B157" s="91"/>
      <c r="C157" s="6"/>
      <c r="D157" s="6"/>
      <c r="E157" s="6"/>
      <c r="F157" s="6"/>
    </row>
    <row r="158" spans="1:6" x14ac:dyDescent="0.35">
      <c r="A158" s="6"/>
      <c r="B158" s="91"/>
      <c r="C158" s="6"/>
      <c r="D158" s="6"/>
      <c r="E158" s="6"/>
      <c r="F158" s="6"/>
    </row>
    <row r="159" spans="1:6" x14ac:dyDescent="0.35">
      <c r="A159" s="6"/>
      <c r="B159" s="91"/>
      <c r="C159" s="6"/>
      <c r="D159" s="6"/>
      <c r="E159" s="6"/>
      <c r="F159" s="6"/>
    </row>
    <row r="160" spans="1:6" x14ac:dyDescent="0.35">
      <c r="A160" s="6"/>
      <c r="B160" s="91"/>
      <c r="C160" s="6"/>
      <c r="D160" s="6"/>
      <c r="E160" s="6"/>
      <c r="F160" s="6"/>
    </row>
    <row r="161" spans="1:6" x14ac:dyDescent="0.35">
      <c r="A161" s="6"/>
      <c r="B161" s="91"/>
      <c r="C161" s="6"/>
      <c r="D161" s="6"/>
      <c r="E161" s="6"/>
      <c r="F161" s="6"/>
    </row>
    <row r="162" spans="1:6" x14ac:dyDescent="0.35">
      <c r="A162" s="6"/>
      <c r="B162" s="91"/>
      <c r="C162" s="6"/>
      <c r="D162" s="6"/>
      <c r="E162" s="6"/>
      <c r="F162" s="6"/>
    </row>
    <row r="163" spans="1:6" x14ac:dyDescent="0.35">
      <c r="A163" s="6"/>
      <c r="B163" s="91"/>
      <c r="C163" s="6"/>
      <c r="D163" s="6"/>
      <c r="E163" s="6"/>
      <c r="F163" s="6"/>
    </row>
    <row r="164" spans="1:6" x14ac:dyDescent="0.35">
      <c r="A164" s="6"/>
      <c r="B164" s="91"/>
      <c r="C164" s="6"/>
      <c r="D164" s="6"/>
      <c r="E164" s="6"/>
      <c r="F164" s="6"/>
    </row>
    <row r="165" spans="1:6" x14ac:dyDescent="0.35">
      <c r="A165" s="6"/>
      <c r="B165" s="91"/>
      <c r="C165" s="6"/>
      <c r="D165" s="6"/>
      <c r="E165" s="6"/>
      <c r="F165" s="6"/>
    </row>
    <row r="166" spans="1:6" x14ac:dyDescent="0.35">
      <c r="A166" s="6"/>
      <c r="B166" s="91"/>
      <c r="C166" s="6"/>
      <c r="D166" s="6"/>
      <c r="E166" s="6"/>
      <c r="F166" s="6"/>
    </row>
    <row r="167" spans="1:6" x14ac:dyDescent="0.35">
      <c r="A167" s="6"/>
      <c r="B167" s="91"/>
      <c r="C167" s="6"/>
      <c r="D167" s="6"/>
      <c r="E167" s="6"/>
      <c r="F167" s="6"/>
    </row>
    <row r="168" spans="1:6" x14ac:dyDescent="0.35">
      <c r="A168" s="6"/>
      <c r="B168" s="91"/>
      <c r="C168" s="6"/>
      <c r="D168" s="6"/>
      <c r="E168" s="6"/>
      <c r="F168" s="6"/>
    </row>
    <row r="169" spans="1:6" x14ac:dyDescent="0.35">
      <c r="A169" s="6"/>
      <c r="B169" s="91"/>
      <c r="C169" s="6"/>
      <c r="D169" s="6"/>
      <c r="E169" s="6"/>
      <c r="F169" s="6"/>
    </row>
    <row r="170" spans="1:6" x14ac:dyDescent="0.35">
      <c r="A170" s="6"/>
      <c r="B170" s="91"/>
      <c r="C170" s="6"/>
      <c r="D170" s="6"/>
      <c r="E170" s="6"/>
      <c r="F170" s="6"/>
    </row>
    <row r="171" spans="1:6" x14ac:dyDescent="0.35">
      <c r="A171" s="6"/>
      <c r="B171" s="91"/>
      <c r="C171" s="6"/>
      <c r="D171" s="6"/>
      <c r="E171" s="6"/>
      <c r="F171" s="6"/>
    </row>
    <row r="172" spans="1:6" x14ac:dyDescent="0.35">
      <c r="A172" s="6"/>
      <c r="B172" s="91"/>
      <c r="C172" s="6"/>
      <c r="D172" s="6"/>
      <c r="E172" s="6"/>
      <c r="F172" s="6"/>
    </row>
    <row r="173" spans="1:6" x14ac:dyDescent="0.35">
      <c r="A173" s="6"/>
      <c r="B173" s="91"/>
      <c r="C173" s="6"/>
      <c r="D173" s="6"/>
      <c r="E173" s="6"/>
      <c r="F173" s="6"/>
    </row>
    <row r="174" spans="1:6" x14ac:dyDescent="0.35">
      <c r="A174" s="6"/>
      <c r="B174" s="91"/>
      <c r="C174" s="6"/>
      <c r="D174" s="6"/>
      <c r="E174" s="6"/>
      <c r="F174" s="6"/>
    </row>
    <row r="175" spans="1:6" x14ac:dyDescent="0.35">
      <c r="A175" s="6"/>
      <c r="B175" s="91"/>
      <c r="C175" s="6"/>
      <c r="D175" s="6"/>
      <c r="E175" s="6"/>
      <c r="F175" s="6"/>
    </row>
    <row r="176" spans="1:6" x14ac:dyDescent="0.35">
      <c r="A176" s="6"/>
      <c r="B176" s="91"/>
      <c r="C176" s="6"/>
      <c r="D176" s="6"/>
      <c r="E176" s="6"/>
      <c r="F176" s="6"/>
    </row>
    <row r="177" spans="1:6" x14ac:dyDescent="0.35">
      <c r="A177" s="6"/>
      <c r="B177" s="91"/>
      <c r="C177" s="6"/>
      <c r="D177" s="6"/>
      <c r="E177" s="6"/>
      <c r="F177" s="6"/>
    </row>
    <row r="178" spans="1:6" x14ac:dyDescent="0.35">
      <c r="A178" s="6"/>
      <c r="B178" s="91"/>
      <c r="C178" s="6"/>
      <c r="D178" s="6"/>
      <c r="E178" s="6"/>
      <c r="F178" s="6"/>
    </row>
    <row r="179" spans="1:6" x14ac:dyDescent="0.35">
      <c r="A179" s="6"/>
      <c r="B179" s="91"/>
      <c r="C179" s="6"/>
      <c r="D179" s="6"/>
      <c r="E179" s="6"/>
      <c r="F179" s="6"/>
    </row>
    <row r="180" spans="1:6" x14ac:dyDescent="0.35">
      <c r="A180" s="6"/>
      <c r="B180" s="91"/>
      <c r="C180" s="6"/>
      <c r="D180" s="6"/>
      <c r="E180" s="6"/>
      <c r="F180" s="6"/>
    </row>
    <row r="181" spans="1:6" x14ac:dyDescent="0.35">
      <c r="A181" s="6"/>
      <c r="B181" s="91"/>
      <c r="C181" s="6"/>
      <c r="D181" s="6"/>
      <c r="E181" s="6"/>
      <c r="F181" s="6"/>
    </row>
    <row r="182" spans="1:6" x14ac:dyDescent="0.35">
      <c r="A182" s="6"/>
      <c r="B182" s="6"/>
      <c r="C182" s="6"/>
      <c r="D182" s="6"/>
      <c r="E182" s="6"/>
      <c r="F182" s="6"/>
    </row>
    <row r="183" spans="1:6" x14ac:dyDescent="0.35">
      <c r="A183" s="6"/>
      <c r="B183" s="6"/>
      <c r="C183" s="6"/>
      <c r="D183" s="6"/>
      <c r="E183" s="6"/>
      <c r="F183" s="6"/>
    </row>
    <row r="184" spans="1:6" x14ac:dyDescent="0.35">
      <c r="A184" s="6"/>
      <c r="B184" s="6"/>
      <c r="C184" s="6"/>
      <c r="D184" s="6"/>
      <c r="E184" s="6"/>
      <c r="F184" s="6"/>
    </row>
    <row r="185" spans="1:6" x14ac:dyDescent="0.35">
      <c r="A185" s="6"/>
      <c r="B185" s="6"/>
      <c r="C185" s="6"/>
      <c r="D185" s="6"/>
      <c r="E185" s="6"/>
      <c r="F185" s="6"/>
    </row>
    <row r="186" spans="1:6" x14ac:dyDescent="0.35">
      <c r="A186" s="6"/>
      <c r="B186" s="6"/>
      <c r="C186" s="6"/>
      <c r="D186" s="6"/>
      <c r="E186" s="6"/>
      <c r="F186" s="6"/>
    </row>
    <row r="187" spans="1:6" x14ac:dyDescent="0.35">
      <c r="A187" s="6"/>
      <c r="B187" s="6"/>
      <c r="C187" s="6"/>
      <c r="D187" s="6"/>
      <c r="E187" s="6"/>
      <c r="F187" s="6"/>
    </row>
    <row r="188" spans="1:6" x14ac:dyDescent="0.35">
      <c r="A188" s="6"/>
      <c r="B188" s="6"/>
      <c r="C188" s="6"/>
      <c r="D188" s="6"/>
      <c r="E188" s="6"/>
      <c r="F188" s="6"/>
    </row>
    <row r="189" spans="1:6" x14ac:dyDescent="0.35">
      <c r="A189" s="6"/>
      <c r="B189" s="6"/>
      <c r="C189" s="6"/>
      <c r="D189" s="6"/>
      <c r="E189" s="6"/>
      <c r="F189" s="6"/>
    </row>
    <row r="190" spans="1:6" x14ac:dyDescent="0.35">
      <c r="A190" s="6"/>
      <c r="B190" s="6"/>
      <c r="C190" s="6"/>
      <c r="D190" s="6"/>
      <c r="E190" s="6"/>
      <c r="F190" s="6"/>
    </row>
    <row r="191" spans="1:6" x14ac:dyDescent="0.35">
      <c r="A191" s="6"/>
      <c r="B191" s="6"/>
      <c r="C191" s="6"/>
      <c r="D191" s="6"/>
      <c r="E191" s="6"/>
      <c r="F191" s="6"/>
    </row>
    <row r="192" spans="1:6" x14ac:dyDescent="0.35">
      <c r="A192" s="6"/>
      <c r="B192" s="6"/>
      <c r="C192" s="6"/>
      <c r="D192" s="6"/>
      <c r="E192" s="6"/>
      <c r="F192" s="6"/>
    </row>
    <row r="193" spans="1:6" x14ac:dyDescent="0.35">
      <c r="A193" s="6"/>
      <c r="B193" s="6"/>
      <c r="C193" s="6"/>
      <c r="D193" s="6"/>
      <c r="E193" s="6"/>
      <c r="F193" s="6"/>
    </row>
    <row r="194" spans="1:6" x14ac:dyDescent="0.35">
      <c r="A194" s="6"/>
      <c r="B194" s="6"/>
      <c r="C194" s="6"/>
      <c r="D194" s="6"/>
      <c r="E194" s="6"/>
      <c r="F194" s="6"/>
    </row>
    <row r="195" spans="1:6" x14ac:dyDescent="0.35">
      <c r="A195" s="6"/>
      <c r="B195" s="6"/>
      <c r="C195" s="6"/>
      <c r="D195" s="6"/>
      <c r="E195" s="6"/>
      <c r="F195" s="6"/>
    </row>
    <row r="196" spans="1:6" x14ac:dyDescent="0.35">
      <c r="A196" s="6"/>
      <c r="B196" s="6"/>
      <c r="C196" s="6"/>
      <c r="D196" s="6"/>
      <c r="E196" s="6"/>
      <c r="F196" s="6"/>
    </row>
    <row r="197" spans="1:6" x14ac:dyDescent="0.35">
      <c r="A197" s="6"/>
      <c r="B197" s="6"/>
      <c r="C197" s="6"/>
      <c r="D197" s="6"/>
      <c r="E197" s="6"/>
      <c r="F197" s="6"/>
    </row>
    <row r="198" spans="1:6" x14ac:dyDescent="0.35">
      <c r="A198" s="6"/>
      <c r="B198" s="6"/>
      <c r="C198" s="6"/>
      <c r="D198" s="6"/>
      <c r="E198" s="6"/>
      <c r="F198" s="6"/>
    </row>
    <row r="199" spans="1:6" x14ac:dyDescent="0.35">
      <c r="A199" s="6"/>
      <c r="B199" s="6"/>
      <c r="C199" s="6"/>
      <c r="D199" s="6"/>
      <c r="E199" s="6"/>
      <c r="F199" s="6"/>
    </row>
    <row r="200" spans="1:6" x14ac:dyDescent="0.35">
      <c r="A200" s="6"/>
      <c r="B200" s="6"/>
      <c r="C200" s="6"/>
      <c r="D200" s="6"/>
      <c r="E200" s="6"/>
      <c r="F200" s="6"/>
    </row>
    <row r="201" spans="1:6" x14ac:dyDescent="0.35">
      <c r="A201" s="6"/>
      <c r="B201" s="6"/>
      <c r="C201" s="6"/>
      <c r="D201" s="6"/>
      <c r="E201" s="6"/>
      <c r="F201" s="6"/>
    </row>
    <row r="202" spans="1:6" x14ac:dyDescent="0.35">
      <c r="A202" s="6"/>
      <c r="B202" s="6"/>
      <c r="C202" s="6"/>
      <c r="D202" s="6"/>
      <c r="E202" s="6"/>
      <c r="F202" s="6"/>
    </row>
    <row r="203" spans="1:6" x14ac:dyDescent="0.35">
      <c r="A203" s="6"/>
      <c r="B203" s="6"/>
      <c r="C203" s="6"/>
      <c r="D203" s="6"/>
      <c r="E203" s="6"/>
      <c r="F203" s="6"/>
    </row>
    <row r="204" spans="1:6" x14ac:dyDescent="0.35">
      <c r="A204" s="6"/>
      <c r="B204" s="6"/>
      <c r="C204" s="6"/>
      <c r="D204" s="6"/>
      <c r="E204" s="6"/>
      <c r="F204" s="6"/>
    </row>
    <row r="205" spans="1:6" x14ac:dyDescent="0.35">
      <c r="A205" s="6"/>
      <c r="B205" s="6"/>
      <c r="C205" s="6"/>
      <c r="D205" s="6"/>
      <c r="E205" s="6"/>
      <c r="F205" s="6"/>
    </row>
    <row r="206" spans="1:6" x14ac:dyDescent="0.35">
      <c r="A206" s="6"/>
      <c r="B206" s="6"/>
      <c r="C206" s="6"/>
      <c r="D206" s="6"/>
      <c r="E206" s="6"/>
      <c r="F206" s="6"/>
    </row>
    <row r="207" spans="1:6" x14ac:dyDescent="0.35">
      <c r="A207" s="6"/>
      <c r="B207" s="6"/>
      <c r="C207" s="6"/>
      <c r="D207" s="6"/>
      <c r="E207" s="6"/>
      <c r="F207" s="6"/>
    </row>
    <row r="208" spans="1:6" x14ac:dyDescent="0.35">
      <c r="A208" s="6"/>
      <c r="B208" s="6"/>
      <c r="C208" s="6"/>
      <c r="D208" s="6"/>
      <c r="E208" s="6"/>
      <c r="F208" s="6"/>
    </row>
    <row r="209" spans="1:6" x14ac:dyDescent="0.35">
      <c r="A209" s="6"/>
      <c r="B209" s="6"/>
      <c r="C209" s="6"/>
      <c r="D209" s="6"/>
      <c r="E209" s="6"/>
      <c r="F209" s="6"/>
    </row>
    <row r="210" spans="1:6" x14ac:dyDescent="0.35">
      <c r="A210" s="6"/>
      <c r="B210" s="6"/>
      <c r="C210" s="6"/>
      <c r="D210" s="6"/>
      <c r="E210" s="6"/>
      <c r="F210" s="6"/>
    </row>
    <row r="211" spans="1:6" x14ac:dyDescent="0.35">
      <c r="A211" s="6"/>
      <c r="B211" s="6"/>
      <c r="C211" s="6"/>
      <c r="D211" s="6"/>
      <c r="E211" s="6"/>
      <c r="F211" s="6"/>
    </row>
    <row r="212" spans="1:6" x14ac:dyDescent="0.35">
      <c r="A212" s="6"/>
      <c r="B212" s="6"/>
      <c r="C212" s="6"/>
      <c r="D212" s="6"/>
      <c r="E212" s="6"/>
      <c r="F212" s="6"/>
    </row>
    <row r="213" spans="1:6" x14ac:dyDescent="0.35">
      <c r="A213" s="6"/>
      <c r="B213" s="6"/>
      <c r="C213" s="6"/>
      <c r="D213" s="6"/>
      <c r="E213" s="6"/>
      <c r="F213" s="6"/>
    </row>
    <row r="214" spans="1:6" x14ac:dyDescent="0.35">
      <c r="A214" s="6"/>
      <c r="B214" s="6"/>
      <c r="C214" s="6"/>
      <c r="D214" s="6"/>
      <c r="E214" s="6"/>
      <c r="F214" s="6"/>
    </row>
    <row r="215" spans="1:6" x14ac:dyDescent="0.35">
      <c r="A215" s="6"/>
      <c r="B215" s="6"/>
      <c r="C215" s="6"/>
      <c r="D215" s="6"/>
      <c r="E215" s="6"/>
      <c r="F215" s="6"/>
    </row>
    <row r="216" spans="1:6" x14ac:dyDescent="0.35">
      <c r="A216" s="6"/>
      <c r="B216" s="6"/>
      <c r="C216" s="6"/>
      <c r="D216" s="6"/>
      <c r="E216" s="6"/>
      <c r="F216" s="6"/>
    </row>
  </sheetData>
  <pageMargins left="0.7" right="0.7" top="0.75" bottom="0.75" header="0.3" footer="0.3"/>
  <pageSetup paperSize="8"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MOD186</vt:lpstr>
      <vt:lpstr>Quarterly Change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Smitha Coughlan</dc:creator>
  <cp:lastModifiedBy>Mike Berrisford</cp:lastModifiedBy>
  <dcterms:created xsi:type="dcterms:W3CDTF">2020-09-10T18:31:57Z</dcterms:created>
  <dcterms:modified xsi:type="dcterms:W3CDTF">2020-12-31T12:26:28Z</dcterms:modified>
</cp:coreProperties>
</file>