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A - Eastern/EA025 - Great Wilbraham MTA/"/>
    </mc:Choice>
  </mc:AlternateContent>
  <xr:revisionPtr revIDLastSave="14" documentId="13_ncr:1_{572AAA54-D444-42F7-9D9B-35A181AF4A2C}" xr6:coauthVersionLast="47" xr6:coauthVersionMax="47" xr10:uidLastSave="{2748FDAE-9203-4C86-B01D-C6F023DBAB91}"/>
  <bookViews>
    <workbookView xWindow="-110" yWindow="-110" windowWidth="19420" windowHeight="115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31" i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<sst xmlns="http://schemas.openxmlformats.org/spreadsheetml/2006/main" count="1956" uniqueCount="562">
  <si>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</si>
  <si>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</si>
  <si>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</si>
  <si>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</si>
  <si>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</si>
  <si>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</si>
  <si>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</si>
  <si>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</si>
  <si>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</si>
  <si>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</si>
  <si>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</si>
  <si>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</si>
  <si>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</si>
  <si>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</si>
  <si>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</si>
  <si>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</si>
  <si>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</si>
  <si>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</si>
  <si>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</si>
  <si>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</si>
  <si>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</si>
  <si>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</si>
  <si>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</si>
  <si>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</si>
  <si>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</si>
  <si>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</si>
  <si>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</si>
  <si>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</si>
  <si>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</si>
  <si>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</si>
  <si>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</si>
  <si>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</si>
  <si>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</si>
  <si>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</si>
  <si>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</si>
  <si>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</si>
  <si>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</si>
  <si>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</si>
  <si>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</si>
  <si>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</si>
  <si>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</si>
  <si>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</si>
  <si>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</si>
  <si>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</si>
  <si>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</si>
  <si>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</si>
  <si>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</si>
  <si>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</si>
  <si>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</si>
  <si>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</si>
  <si>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</si>
  <si>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</si>
  <si>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</si>
  <si>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</si>
  <si>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</si>
  <si>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</si>
  <si>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</si>
  <si>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</si>
  <si>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</si>
  <si>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</si>
  <si>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</si>
  <si>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</si>
  <si>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</si>
  <si>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</si>
  <si>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</si>
  <si>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</si>
  <si>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</si>
  <si>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</si>
  <si>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</si>
  <si>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</si>
  <si>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</si>
  <si>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</si>
  <si>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</si>
  <si>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</si>
  <si>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</si>
  <si>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</si>
  <si>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</si>
  <si>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</si>
  <si>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</si>
  <si>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</si>
  <si>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</si>
  <si>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</si>
  <si>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</si>
  <si>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</si>
  <si>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</si>
  <si>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</si>
  <si>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</si>
  <si>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</si>
  <si>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</si>
  <si>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</si>
  <si>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</si>
  <si>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</si>
  <si>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</si>
  <si>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</si>
  <si>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</si>
  <si>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</si>
  <si>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</si>
  <si>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</si>
  <si>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</si>
  <si>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</si>
  <si>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</si>
  <si>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</si>
  <si>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</si>
  <si>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</si>
  <si>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</si>
  <si>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</si>
  <si>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</si>
  <si>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</si>
  <si>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</si>
  <si>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</si>
  <si>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</si>
  <si>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</si>
  <si>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</si>
  <si>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</si>
  <si>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</si>
  <si>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</si>
  <si>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</si>
  <si>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</si>
  <si>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</si>
  <si>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</si>
  <si>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</si>
  <si>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</si>
  <si>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</si>
  <si>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</si>
  <si>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</si>
  <si>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</si>
  <si>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</si>
  <si>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</si>
  <si>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</si>
  <si>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</si>
  <si>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</si>
  <si>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</si>
  <si>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</si>
  <si>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</si>
  <si>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</si>
  <si>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</si>
  <si>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</si>
  <si>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</si>
  <si>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</si>
  <si>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</si>
  <si>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</si>
  <si>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</si>
  <si>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</si>
  <si>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</si>
  <si>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</si>
  <si>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</si>
  <si>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</si>
  <si>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</si>
  <si>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</si>
  <si>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</si>
  <si>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</si>
  <si>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</si>
  <si>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</si>
  <si>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</si>
  <si>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</si>
  <si>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</si>
  <si>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</si>
  <si>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</si>
  <si>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</si>
  <si>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</si>
  <si>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</si>
  <si>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</si>
  <si>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</si>
  <si>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</si>
  <si>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</si>
  <si>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</si>
  <si>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</si>
  <si>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</si>
  <si>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</si>
  <si>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</si>
  <si>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</si>
  <si>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</si>
  <si>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</si>
  <si>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</si>
  <si>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</si>
  <si>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</si>
  <si>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</si>
  <si>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</si>
  <si>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</si>
  <si>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</si>
  <si>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</si>
  <si>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</si>
  <si>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</si>
  <si>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</si>
  <si>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</si>
  <si>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</si>
  <si>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</si>
  <si>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</si>
  <si>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</si>
  <si>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</si>
  <si>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</si>
  <si>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</si>
  <si>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</si>
  <si>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</si>
  <si>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</si>
  <si>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</si>
  <si>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</si>
  <si>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</si>
  <si>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</si>
  <si>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</si>
  <si>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</si>
  <si>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</si>
  <si>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</si>
  <si>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</si>
  <si>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</si>
  <si>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</si>
  <si>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</si>
  <si>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</si>
  <si>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</si>
  <si>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</si>
  <si>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</si>
  <si>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</si>
  <si>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</si>
  <si>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</si>
  <si>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</si>
  <si>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</si>
  <si>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</si>
  <si>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</si>
  <si>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</si>
  <si>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</si>
  <si>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</si>
  <si>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</si>
  <si>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</si>
  <si>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</si>
  <si>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</si>
  <si>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</si>
  <si>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</si>
  <si>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</si>
  <si>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</si>
  <si>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</si>
  <si>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</si>
  <si>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</si>
  <si>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</si>
  <si>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</si>
  <si>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</si>
  <si>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</si>
  <si>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</si>
  <si>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</si>
  <si>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</si>
  <si>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</si>
  <si>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</si>
  <si>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</si>
  <si>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</si>
  <si>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</si>
  <si>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</si>
  <si>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</si>
  <si>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</si>
  <si>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</si>
  <si>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</si>
  <si>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</si>
  <si>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</si>
  <si>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</si>
  <si>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</si>
  <si>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</si>
  <si>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</si>
  <si>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</si>
  <si>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</si>
  <si>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</si>
  <si>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</si>
  <si>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</si>
  <si>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</si>
  <si>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</si>
  <si>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</si>
  <si>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</si>
  <si>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</si>
  <si>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</si>
  <si>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</si>
  <si>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</si>
  <si>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</si>
  <si>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</si>
  <si>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</si>
  <si>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</si>
  <si>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</si>
  <si>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</si>
  <si>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</si>
  <si>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</si>
  <si>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</si>
  <si>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</si>
  <si>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</si>
  <si>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</si>
  <si>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</si>
  <si>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</si>
  <si>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</si>
  <si>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</si>
  <si>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</si>
  <si>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</si>
  <si>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</si>
  <si>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</si>
  <si>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</si>
  <si>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</si>
  <si>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</si>
  <si>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</si>
  <si>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</si>
  <si>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</si>
  <si>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</si>
  <si>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</si>
  <si>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</si>
  <si>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</si>
  <si>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</si>
  <si>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</si>
  <si>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</si>
  <si>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</si>
  <si>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</si>
  <si>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</si>
  <si>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</si>
  <si>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</si>
  <si>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</si>
  <si>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</si>
  <si>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</si>
  <si>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</si>
  <si>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</si>
  <si>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</si>
  <si>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</si>
  <si>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</si>
  <si>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</si>
  <si>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</si>
  <si>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</si>
  <si>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</si>
  <si>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</si>
  <si>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</si>
  <si>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</si>
  <si>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</si>
  <si>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</si>
  <si>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</si>
  <si>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</si>
  <si>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</si>
  <si>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</si>
  <si>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</si>
  <si>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</si>
  <si>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</si>
  <si>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</si>
  <si>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</si>
  <si>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</si>
  <si>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</si>
  <si>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</si>
  <si>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</si>
  <si>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</si>
  <si>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</si>
  <si>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</si>
  <si>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</si>
  <si>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</si>
  <si>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</si>
  <si>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</si>
  <si>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</si>
  <si>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</si>
  <si>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</si>
  <si>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</si>
  <si>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</si>
  <si>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</si>
  <si>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</si>
  <si>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</si>
  <si>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</si>
  <si>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</si>
  <si>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</si>
  <si>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</si>
  <si>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</si>
  <si>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</si>
  <si>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</si>
  <si>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</si>
  <si>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</si>
  <si>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</si>
  <si>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</si>
  <si>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</si>
  <si>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</si>
  <si>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</si>
  <si>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</si>
  <si>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</si>
  <si>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</si>
  <si>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</si>
  <si>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</si>
  <si>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</si>
  <si>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</si>
  <si>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</si>
  <si>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</si>
  <si>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</si>
  <si>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</si>
  <si>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</si>
  <si>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</si>
  <si>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</si>
  <si>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</si>
  <si>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</si>
  <si>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</si>
  <si>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</si>
  <si>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</si>
  <si>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</si>
  <si>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</si>
  <si>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</si>
  <si>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</si>
  <si>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</si>
  <si>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</si>
  <si>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</si>
  <si>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</si>
  <si>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</si>
  <si>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</si>
  <si>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</si>
  <si>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</si>
  <si>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</si>
  <si>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</si>
  <si>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</si>
  <si>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</si>
  <si>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</si>
  <si>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</si>
  <si>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</si>
  <si>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</si>
  <si>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</si>
  <si>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</si>
  <si>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</si>
  <si>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</si>
  <si>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</si>
  <si>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</si>
  <si>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</si>
  <si>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</si>
  <si>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</si>
  <si>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</si>
  <si>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</si>
  <si>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</si>
  <si>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</si>
  <si>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</si>
  <si>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</si>
  <si>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</si>
  <si>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</si>
  <si>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</si>
  <si>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</si>
  <si>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</si>
  <si>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</si>
  <si>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</si>
  <si>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</si>
  <si>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</si>
  <si>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</si>
  <si>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</si>
  <si>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</si>
  <si>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</si>
  <si>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</si>
  <si>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</si>
  <si>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</si>
  <si>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</si>
  <si>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</si>
  <si>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</si>
  <si>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</si>
  <si>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</si>
  <si>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</si>
  <si>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</si>
  <si>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</si>
  <si>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</si>
  <si>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</si>
  <si>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</si>
  <si>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</si>
  <si>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</si>
  <si>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</si>
  <si>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</si>
  <si>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</si>
  <si>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</si>
  <si>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</si>
  <si>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</si>
  <si>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</si>
  <si>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</si>
  <si>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</si>
  <si>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</si>
  <si>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</si>
  <si>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</si>
  <si>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</si>
  <si>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</si>
  <si>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</si>
  <si>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</si>
  <si>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</si>
  <si>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</si>
  <si>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</si>
  <si>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</si>
  <si>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</si>
  <si>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</si>
  <si>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</si>
  <si>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</si>
  <si>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</si>
  <si>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</si>
  <si>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</si>
  <si>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</si>
  <si>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</si>
  <si>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</si>
  <si>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</si>
  <si>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</si>
  <si>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</si>
  <si>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</si>
  <si>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</si>
  <si>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</si>
  <si>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</si>
  <si>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</si>
  <si>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</si>
  <si>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</si>
  <si>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</si>
  <si>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</si>
  <si>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</si>
  <si>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</si>
  <si>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</si>
  <si>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</si>
  <si>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</si>
  <si>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</si>
  <si>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</si>
  <si>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</si>
  <si>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</si>
  <si>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</si>
  <si>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</si>
  <si>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</si>
  <si>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</si>
  <si>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</si>
  <si>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</si>
  <si>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</si>
  <si>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</si>
  <si>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</si>
  <si>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</si>
  <si>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</si>
  <si>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</si>
  <si>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</si>
  <si>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</si>
  <si>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</si>
  <si>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</si>
  <si>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</si>
  <si>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</si>
  <si>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</si>
  <si>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</si>
  <si>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</si>
  <si>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</si>
  <si>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</si>
  <si>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</si>
  <si>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</si>
  <si>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</si>
  <si>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</si>
  <si>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</si>
  <si>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</si>
  <si>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</si>
  <si>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</si>
  <si>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</si>
  <si>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</si>
  <si>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</si>
  <si>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</si>
  <si>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</si>
  <si>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</si>
  <si>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</si>
  <si>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</si>
  <si>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</si>
  <si>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</si>
  <si>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</si>
  <si>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</si>
  <si>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</si>
  <si>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</si>
  <si>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</si>
  <si>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</si>
  <si>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</si>
  <si>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</si>
  <si>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</si>
  <si>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</si>
  <si>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</si>
  <si>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</si>
  <si>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</si>
  <si>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</si>
  <si>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</si>
  <si>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</si>
  <si>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</si>
  <si>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</si>
  <si>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MER/CAD/262/23</t>
  </si>
  <si>
    <t>Lo differential pressure transmitter drifted</t>
  </si>
  <si>
    <t xml:space="preserve">ME/2 calibration points of 75% (37.5mbar) and 100% (50 mbar) were greater the allowable tolerance of 0.2%. </t>
  </si>
  <si>
    <t>EA025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</si>
</sst>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45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3" t="s">
        <v>561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558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547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5</v>
      </c>
      <c r="C8" s="67" t="s">
        <v>559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6</v>
      </c>
      <c r="C11" s="74" t="s">
        <v>560</v>
      </c>
      <c r="D11" s="75"/>
      <c r="E11" s="76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7</v>
      </c>
      <c r="C13" s="1" t="s">
        <v>8</v>
      </c>
      <c r="D13" s="13">
        <v>45288</v>
      </c>
      <c r="E13" s="4" t="s">
        <v>9</v>
      </c>
      <c r="F13" s="10"/>
    </row>
    <row r="14" spans="1:6" ht="13.5" thickBot="1" x14ac:dyDescent="0.35">
      <c r="A14" s="10"/>
      <c r="B14" s="64"/>
      <c r="C14" s="1" t="s">
        <v>10</v>
      </c>
      <c r="D14" s="13">
        <v>45280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4" t="s">
        <v>11</v>
      </c>
      <c r="C16" s="1" t="s">
        <v>12</v>
      </c>
      <c r="D16" s="13">
        <v>45217</v>
      </c>
      <c r="E16" s="4" t="s">
        <v>9</v>
      </c>
      <c r="F16" s="10"/>
    </row>
    <row r="17" spans="1:6" ht="13.5" thickBot="1" x14ac:dyDescent="0.35">
      <c r="A17" s="10"/>
      <c r="B17" s="64"/>
      <c r="C17" s="1" t="s">
        <v>13</v>
      </c>
      <c r="D17" s="13">
        <v>45198</v>
      </c>
      <c r="E17" s="4" t="s">
        <v>9</v>
      </c>
      <c r="F17" s="10"/>
    </row>
    <row r="18" spans="1:6" ht="15.5" thickBot="1" x14ac:dyDescent="0.35">
      <c r="A18" s="10"/>
      <c r="B18" s="64"/>
      <c r="C18" s="1" t="s">
        <v>14</v>
      </c>
      <c r="D18" s="13">
        <v>44832</v>
      </c>
      <c r="E18" s="4" t="s">
        <v>9</v>
      </c>
      <c r="F18" s="10"/>
    </row>
    <row r="19" spans="1:6" ht="15.5" thickBot="1" x14ac:dyDescent="0.35">
      <c r="A19" s="10"/>
      <c r="B19" s="64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4"/>
      <c r="C20" s="1" t="s">
        <v>16</v>
      </c>
      <c r="D20" s="13">
        <v>45181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263</v>
      </c>
      <c r="E22" t="str">
        <f>VLOOKUP($D$22,OfftakeRange,3)</f>
        <v>GWILOF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National Grid – NTS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Orifice</v>
      </c>
      <c r="F25" s="10"/>
    </row>
    <row r="26" spans="1:6" ht="15" customHeight="1" x14ac:dyDescent="0.3">
      <c r="A26" s="10"/>
      <c r="B26" s="1" t="s">
        <v>22</v>
      </c>
      <c r="C26" s="1"/>
      <c r="D26" s="20" t="s">
        <v>57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5" t="s">
        <v>23</v>
      </c>
      <c r="C28" s="66"/>
      <c r="D28" s="12">
        <v>3.2233773399999999E-2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>
        <v>3.7086000000000001E-2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>
        <v>0.41487366479999999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536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10" zoomScaleNormal="100" workbookViewId="0">
      <selection activeCell="G23" sqref="G23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0" t="s">
        <v>17</v>
      </c>
      <c r="B3" s="82" t="s">
        <v>39</v>
      </c>
      <c r="C3" s="25" t="s">
        <v>40</v>
      </c>
      <c r="D3" s="82" t="s">
        <v>41</v>
      </c>
      <c r="E3" s="82" t="s">
        <v>42</v>
      </c>
      <c r="F3" s="82" t="s">
        <v>43</v>
      </c>
      <c r="G3" s="78" t="s">
        <v>21</v>
      </c>
    </row>
    <row r="4" spans="1:7" x14ac:dyDescent="0.25">
      <c r="A4" s="81"/>
      <c r="B4" s="83"/>
      <c r="C4" s="26" t="s">
        <v>44</v>
      </c>
      <c r="D4" s="83"/>
      <c r="E4" s="83"/>
      <c r="F4" s="83"/>
      <c r="G4" s="79"/>
    </row>
    <row r="5" spans="1:7" x14ac:dyDescent="0.25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5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5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5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5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5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5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5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5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5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5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5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5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5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5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5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107</v>
      </c>
    </row>
    <row r="21" spans="1:7" x14ac:dyDescent="0.25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5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107</v>
      </c>
    </row>
    <row r="23" spans="1:7" x14ac:dyDescent="0.25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5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5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5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5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5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5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5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5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5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5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5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5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5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5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5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5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5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5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5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5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5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5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5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5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5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5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5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5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5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5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5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5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5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5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5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5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5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5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5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5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5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5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5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5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5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5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5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5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5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5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5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5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5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5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5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5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5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5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5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5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5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5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5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5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5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5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5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5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5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5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5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5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5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5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5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5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5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5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5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5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5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5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5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5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5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5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5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5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5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5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5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5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5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5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5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x14ac:dyDescent="0.25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5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5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5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5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5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5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5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5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5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5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5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5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5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5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5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5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5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5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5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5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5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5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5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5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5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5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5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5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5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5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5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5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5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5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5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5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5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5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5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5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5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5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5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5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5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5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5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5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5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5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5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5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5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5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5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5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5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5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5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5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5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5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5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5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5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5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5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5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5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5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5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5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5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5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5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5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5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5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5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5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5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5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5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5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5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5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5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5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5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5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5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5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5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5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5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5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5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5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5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5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5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5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5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5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5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5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5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5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5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5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5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5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5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5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5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5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5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5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5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5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5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5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5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5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5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5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5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5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5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5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5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5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5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5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5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5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5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5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5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5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5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5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5" customHeight="1" x14ac:dyDescent="0.25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5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5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5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5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5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5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5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4.5" x14ac:dyDescent="0.3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4.5" x14ac:dyDescent="0.3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opLeftCell="D1" zoomScale="85" zoomScaleNormal="85" workbookViewId="0">
      <selection activeCell="B2" sqref="B2:P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EA025</v>
      </c>
      <c r="B2" s="15" t="str">
        <f>'Notification Sheet'!$C$5</f>
        <v>MER/CAD/262/23</v>
      </c>
      <c r="C2" s="15" t="str">
        <f>'Notification Sheet'!$C$8</f>
        <v>Lo differential pressure transmitter drifted</v>
      </c>
      <c r="D2" s="15" t="str">
        <f>'Notification Sheet'!$D$22</f>
        <v>Great Wilbraham MTA</v>
      </c>
      <c r="E2" s="15" t="str">
        <f>'Notification Sheet'!$D$26</f>
        <v>EA</v>
      </c>
      <c r="F2" s="15" t="str">
        <f>'Notification Sheet'!$D$24</f>
        <v>Cadent Gas Limited – DN</v>
      </c>
      <c r="G2" s="15" t="str">
        <f>'Notification Sheet'!$D$31</f>
        <v>Low</v>
      </c>
      <c r="H2" s="15">
        <f>'Notification Sheet'!$D$29</f>
        <v>3.7086000000000001E-2</v>
      </c>
      <c r="I2" s="15">
        <f>'Notification Sheet'!$D$30</f>
        <v>0.41487366479999999</v>
      </c>
      <c r="J2" s="16">
        <f>'Notification Sheet'!$D$16</f>
        <v>45217</v>
      </c>
      <c r="K2" s="16">
        <f>'Notification Sheet'!$D$17</f>
        <v>45198</v>
      </c>
      <c r="L2" s="17">
        <f>'Notification Sheet'!$D$18</f>
        <v>44832</v>
      </c>
      <c r="M2" s="17">
        <f>'Notification Sheet'!$D19</f>
        <v>0</v>
      </c>
      <c r="N2" s="17">
        <f>'Notification Sheet'!$D$20</f>
        <v>45181</v>
      </c>
      <c r="O2" s="17">
        <f>'Notification Sheet'!$D$13</f>
        <v>45288</v>
      </c>
      <c r="P2" s="15" t="str">
        <f>'Notification Sheet'!$C$6</f>
        <v>Closed / No Rec Required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b9905b6-24ec-40d9-bd8c-110fd38eb533"/>
    <ds:schemaRef ds:uri="http://schemas.microsoft.com/office/2006/documentManagement/types"/>
    <ds:schemaRef ds:uri="http://www.w3.org/XML/1998/namespace"/>
    <ds:schemaRef ds:uri="http://purl.org/dc/dcmitype/"/>
    <ds:schemaRef ds:uri="ba5c6a8b-3446-45c0-90b8-ba256d5692d8"/>
  </ds:schemaRefs>
</ds:datastoreItem>
</file>

<file path=customXml/itemProps3.xml><?xml version="1.0" encoding="utf-8"?>
<ds:datastoreItem xmlns:ds="http://schemas.openxmlformats.org/officeDocument/2006/customXml" ds:itemID="{6594C00C-02A7-4739-8EBC-45595F952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2023-12-28T13:07:33Z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0x010100D405E80850922D48B73176C4EC4828D1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  <property fmtid="{D5CDD505-2E9C-101B-9397-08002B2CF9AE}" pid="12" name="Order">
    <vt:r8>523800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  <property fmtid="{D5CDD505-2E9C-101B-9397-08002B2CF9AE}" pid="18" name="TriggerFlowInfo">
    <vt:lpwstr/>
  </property>
</Properties>
</file>