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M - East Mids/EM019 - Hemswell BNEF/"/>
    </mc:Choice>
  </mc:AlternateContent>
  <xr:revisionPtr revIDLastSave="2" documentId="13_ncr:1_{FAB3596E-6CE0-47A4-861A-85EAFDB038B0}" xr6:coauthVersionLast="47" xr6:coauthVersionMax="47" xr10:uidLastSave="{884BCEFE-4687-42A3-9D3D-13EE836AB54D}"/>
  <bookViews>
    <workbookView xWindow="1920" yWindow="-13620" windowWidth="21840" windowHeight="130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<sst xmlns="http://schemas.openxmlformats.org/spreadsheetml/2006/main" count="1963" uniqueCount="566">
  <si>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</si>
  <si>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</si>
  <si>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</si>
  <si>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</si>
  <si>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</si>
  <si>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</si>
  <si>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</si>
  <si>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</si>
  <si>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</si>
  <si>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</si>
  <si>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</si>
  <si>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</si>
  <si>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</si>
  <si>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</si>
  <si>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</si>
  <si>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</si>
  <si>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</si>
  <si>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</si>
  <si>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</si>
  <si>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</si>
  <si>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</si>
  <si>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</si>
  <si>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</si>
  <si>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</si>
  <si>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</si>
  <si>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</si>
  <si>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</si>
  <si>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</si>
  <si>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</si>
  <si>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</si>
  <si>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</si>
  <si>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</si>
  <si>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</si>
  <si>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</si>
  <si>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</si>
  <si>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</si>
  <si>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</si>
  <si>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</si>
  <si>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</si>
  <si>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</si>
  <si>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</si>
  <si>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</si>
  <si>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</si>
  <si>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</si>
  <si>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</si>
  <si>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</si>
  <si>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</si>
  <si>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</si>
  <si>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</si>
  <si>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</si>
  <si>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</si>
  <si>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</si>
  <si>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</si>
  <si>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</si>
  <si>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</si>
  <si>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</si>
  <si>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</si>
  <si>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</si>
  <si>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</si>
  <si>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</si>
  <si>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</si>
  <si>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</si>
  <si>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</si>
  <si>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</si>
  <si>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</si>
  <si>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</si>
  <si>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</si>
  <si>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</si>
  <si>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</si>
  <si>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</si>
  <si>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</si>
  <si>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</si>
  <si>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</si>
  <si>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</si>
  <si>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</si>
  <si>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</si>
  <si>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</si>
  <si>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</si>
  <si>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</si>
  <si>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</si>
  <si>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</si>
  <si>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</si>
  <si>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</si>
  <si>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</si>
  <si>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</si>
  <si>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</si>
  <si>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</si>
  <si>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</si>
  <si>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</si>
  <si>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</si>
  <si>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</si>
  <si>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</si>
  <si>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</si>
  <si>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</si>
  <si>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</si>
  <si>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</si>
  <si>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</si>
  <si>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</si>
  <si>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</si>
  <si>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</si>
  <si>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</si>
  <si>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</si>
  <si>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</si>
  <si>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</si>
  <si>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</si>
  <si>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</si>
  <si>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</si>
  <si>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</si>
  <si>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</si>
  <si>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</si>
  <si>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</si>
  <si>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</si>
  <si>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</si>
  <si>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</si>
  <si>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</si>
  <si>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</si>
  <si>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</si>
  <si>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</si>
  <si>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</si>
  <si>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</si>
  <si>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</si>
  <si>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</si>
  <si>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</si>
  <si>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</si>
  <si>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</si>
  <si>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</si>
  <si>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</si>
  <si>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</si>
  <si>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</si>
  <si>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</si>
  <si>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</si>
  <si>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</si>
  <si>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</si>
  <si>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</si>
  <si>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</si>
  <si>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</si>
  <si>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</si>
  <si>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</si>
  <si>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</si>
  <si>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</si>
  <si>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</si>
  <si>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</si>
  <si>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</si>
  <si>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</si>
  <si>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</si>
  <si>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</si>
  <si>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</si>
  <si>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</si>
  <si>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</si>
  <si>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</si>
  <si>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</si>
  <si>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</si>
  <si>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</si>
  <si>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</si>
  <si>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</si>
  <si>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</si>
  <si>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</si>
  <si>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</si>
  <si>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</si>
  <si>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</si>
  <si>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</si>
  <si>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</si>
  <si>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</si>
  <si>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</si>
  <si>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</si>
  <si>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</si>
  <si>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</si>
  <si>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</si>
  <si>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</si>
  <si>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</si>
  <si>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</si>
  <si>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</si>
  <si>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</si>
  <si>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</si>
  <si>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</si>
  <si>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</si>
  <si>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</si>
  <si>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</si>
  <si>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</si>
  <si>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</si>
  <si>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</si>
  <si>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</si>
  <si>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</si>
  <si>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</si>
  <si>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</si>
  <si>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</si>
  <si>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</si>
  <si>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</si>
  <si>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</si>
  <si>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</si>
  <si>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</si>
  <si>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</si>
  <si>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</si>
  <si>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</si>
  <si>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</si>
  <si>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</si>
  <si>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</si>
  <si>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</si>
  <si>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</si>
  <si>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</si>
  <si>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</si>
  <si>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</si>
  <si>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</si>
  <si>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</si>
  <si>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</si>
  <si>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</si>
  <si>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</si>
  <si>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</si>
  <si>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</si>
  <si>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</si>
  <si>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</si>
  <si>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</si>
  <si>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</si>
  <si>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</si>
  <si>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</si>
  <si>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</si>
  <si>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</si>
  <si>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</si>
  <si>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</si>
  <si>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</si>
  <si>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</si>
  <si>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</si>
  <si>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</si>
  <si>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</si>
  <si>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</si>
  <si>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</si>
  <si>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</si>
  <si>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</si>
  <si>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</si>
  <si>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</si>
  <si>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</si>
  <si>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</si>
  <si>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</si>
  <si>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</si>
  <si>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</si>
  <si>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</si>
  <si>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</si>
  <si>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</si>
  <si>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</si>
  <si>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</si>
  <si>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</si>
  <si>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</si>
  <si>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</si>
  <si>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</si>
  <si>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</si>
  <si>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</si>
  <si>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</si>
  <si>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</si>
  <si>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</si>
  <si>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</si>
  <si>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</si>
  <si>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</si>
  <si>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</si>
  <si>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</si>
  <si>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</si>
  <si>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</si>
  <si>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</si>
  <si>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</si>
  <si>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</si>
  <si>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</si>
  <si>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</si>
  <si>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</si>
  <si>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</si>
  <si>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</si>
  <si>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</si>
  <si>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</si>
  <si>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</si>
  <si>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</si>
  <si>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</si>
  <si>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</si>
  <si>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</si>
  <si>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</si>
  <si>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</si>
  <si>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</si>
  <si>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</si>
  <si>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</si>
  <si>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</si>
  <si>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</si>
  <si>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</si>
  <si>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</si>
  <si>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</si>
  <si>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</si>
  <si>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</si>
  <si>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</si>
  <si>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</si>
  <si>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</si>
  <si>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</si>
  <si>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</si>
  <si>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</si>
  <si>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</si>
  <si>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</si>
  <si>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</si>
  <si>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</si>
  <si>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</si>
  <si>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</si>
  <si>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</si>
  <si>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</si>
  <si>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</si>
  <si>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</si>
  <si>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</si>
  <si>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</si>
  <si>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</si>
  <si>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</si>
  <si>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</si>
  <si>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</si>
  <si>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</si>
  <si>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</si>
  <si>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</si>
  <si>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</si>
  <si>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</si>
  <si>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</si>
  <si>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</si>
  <si>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</si>
  <si>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</si>
  <si>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</si>
  <si>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</si>
  <si>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</si>
  <si>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</si>
  <si>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</si>
  <si>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</si>
  <si>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</si>
  <si>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</si>
  <si>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</si>
  <si>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</si>
  <si>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</si>
  <si>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</si>
  <si>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</si>
  <si>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</si>
  <si>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</si>
  <si>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</si>
  <si>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</si>
  <si>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</si>
  <si>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</si>
  <si>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</si>
  <si>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</si>
  <si>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</si>
  <si>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</si>
  <si>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</si>
  <si>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</si>
  <si>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</si>
  <si>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</si>
  <si>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</si>
  <si>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</si>
  <si>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</si>
  <si>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</si>
  <si>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</si>
  <si>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</si>
  <si>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</si>
  <si>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</si>
  <si>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</si>
  <si>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</si>
  <si>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</si>
  <si>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</si>
  <si>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</si>
  <si>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</si>
  <si>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</si>
  <si>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</si>
  <si>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</si>
  <si>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</si>
  <si>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</si>
  <si>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</si>
  <si>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</si>
  <si>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</si>
  <si>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</si>
  <si>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</si>
  <si>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</si>
  <si>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</si>
  <si>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</si>
  <si>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</si>
  <si>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</si>
  <si>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</si>
  <si>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</si>
  <si>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</si>
  <si>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</si>
  <si>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</si>
  <si>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</si>
  <si>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</si>
  <si>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</si>
  <si>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</si>
  <si>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</si>
  <si>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</si>
  <si>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</si>
  <si>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</si>
  <si>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</si>
  <si>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</si>
  <si>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</si>
  <si>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</si>
  <si>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</si>
  <si>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</si>
  <si>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</si>
  <si>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</si>
  <si>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</si>
  <si>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</si>
  <si>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</si>
  <si>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</si>
  <si>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</si>
  <si>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</si>
  <si>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</si>
  <si>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</si>
  <si>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</si>
  <si>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</si>
  <si>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</si>
  <si>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</si>
  <si>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</si>
  <si>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</si>
  <si>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</si>
  <si>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</si>
  <si>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</si>
  <si>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</si>
  <si>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</si>
  <si>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</si>
  <si>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</si>
  <si>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</si>
  <si>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</si>
  <si>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</si>
  <si>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</si>
  <si>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</si>
  <si>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</si>
  <si>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</si>
  <si>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</si>
  <si>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</si>
  <si>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</si>
  <si>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</si>
  <si>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</si>
  <si>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</si>
  <si>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</si>
  <si>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</si>
  <si>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</si>
  <si>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</si>
  <si>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</si>
  <si>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</si>
  <si>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</si>
  <si>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</si>
  <si>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</si>
  <si>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</si>
  <si>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</si>
  <si>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</si>
  <si>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</si>
  <si>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</si>
  <si>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</si>
  <si>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</si>
  <si>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</si>
  <si>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</si>
  <si>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</si>
  <si>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</si>
  <si>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</si>
  <si>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</si>
  <si>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</si>
  <si>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</si>
  <si>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</si>
  <si>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</si>
  <si>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</si>
  <si>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</si>
  <si>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</si>
  <si>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</si>
  <si>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</si>
  <si>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</si>
  <si>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</si>
  <si>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</si>
  <si>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</si>
  <si>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</si>
  <si>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</si>
  <si>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</si>
  <si>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</si>
  <si>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</si>
  <si>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</si>
  <si>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</si>
  <si>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</si>
  <si>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</si>
  <si>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</si>
  <si>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</si>
  <si>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</si>
  <si>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</si>
  <si>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</si>
  <si>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</si>
  <si>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</si>
  <si>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</si>
  <si>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</si>
  <si>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</si>
  <si>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</si>
  <si>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</si>
  <si>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</si>
  <si>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</si>
  <si>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</si>
  <si>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</si>
  <si>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</si>
  <si>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</si>
  <si>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</si>
  <si>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</si>
  <si>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</si>
  <si>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</si>
  <si>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</si>
  <si>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</si>
  <si>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</si>
  <si>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</si>
  <si>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</si>
  <si>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</si>
  <si>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</si>
  <si>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</si>
  <si>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</si>
  <si>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</si>
  <si>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</si>
  <si>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</si>
  <si>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</si>
  <si>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</si>
  <si>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</si>
  <si>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</si>
  <si>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</si>
  <si>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</si>
  <si>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</si>
  <si>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</si>
  <si>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</si>
  <si>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</si>
  <si>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</si>
  <si>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</si>
  <si>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</si>
  <si>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</si>
  <si>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</si>
  <si>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</si>
  <si>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</si>
  <si>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</si>
  <si>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</si>
  <si>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</si>
  <si>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</si>
  <si>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</si>
  <si>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</si>
  <si>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</si>
  <si>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</si>
  <si>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</si>
  <si>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</si>
  <si>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</si>
  <si>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</si>
  <si>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</si>
  <si>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</si>
  <si>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</si>
  <si>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</si>
  <si>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</si>
  <si>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</si>
  <si>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</si>
  <si>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</si>
  <si>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</si>
  <si>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</si>
  <si>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</si>
  <si>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</si>
  <si>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</si>
  <si>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</si>
  <si>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</si>
  <si>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</si>
  <si>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</si>
  <si>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</si>
  <si>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</si>
  <si>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</si>
  <si>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</si>
  <si>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</si>
  <si>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</si>
  <si>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</si>
  <si>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</si>
  <si>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</si>
  <si>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</si>
  <si>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</si>
  <si>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</si>
  <si>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TBC</t>
  </si>
  <si>
    <t>Intermittent flow on USM</t>
  </si>
  <si>
    <t>MER/CAD/236/23</t>
  </si>
  <si>
    <t>N/A</t>
  </si>
  <si>
    <t>EM019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</si>
</sst>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15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B1" workbookViewId="0">
      <selection activeCell="D4" sqref="D4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6" t="s">
        <v>0</v>
      </c>
      <c r="C2" s="76"/>
      <c r="D2" s="76"/>
      <c r="E2" s="76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80" t="s">
        <v>1</v>
      </c>
      <c r="C4" s="80"/>
      <c r="D4" s="23" t="s">
        <v>565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563</v>
      </c>
      <c r="F5" s="10"/>
    </row>
    <row r="6" spans="1:6" ht="17.149999999999999" customHeight="1" thickBot="1" x14ac:dyDescent="0.4">
      <c r="A6" s="10"/>
      <c r="B6" s="1" t="s">
        <v>3</v>
      </c>
      <c r="C6" s="62" t="s">
        <v>547</v>
      </c>
      <c r="D6" s="1"/>
      <c r="F6" s="10"/>
    </row>
    <row r="7" spans="1:6" ht="7.15" customHeight="1" thickTop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7" t="s">
        <v>5</v>
      </c>
      <c r="C8" s="70" t="s">
        <v>562</v>
      </c>
      <c r="D8" s="71"/>
      <c r="E8" s="72"/>
      <c r="F8" s="10"/>
    </row>
    <row r="9" spans="1:6" ht="80.5" customHeight="1" thickBot="1" x14ac:dyDescent="0.3">
      <c r="A9" s="10"/>
      <c r="B9" s="67"/>
      <c r="C9" s="73"/>
      <c r="D9" s="74"/>
      <c r="E9" s="75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7" t="s">
        <v>558</v>
      </c>
      <c r="D11" s="78"/>
      <c r="E11" s="79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7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7"/>
      <c r="C14" s="1" t="s">
        <v>10</v>
      </c>
      <c r="D14" s="13" t="s">
        <v>561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7" t="s">
        <v>11</v>
      </c>
      <c r="C16" s="1" t="s">
        <v>12</v>
      </c>
      <c r="D16" s="13">
        <v>44921</v>
      </c>
      <c r="E16" s="4" t="s">
        <v>9</v>
      </c>
      <c r="F16" s="10"/>
    </row>
    <row r="17" spans="1:6" ht="13.5" thickBot="1" x14ac:dyDescent="0.35">
      <c r="A17" s="10"/>
      <c r="B17" s="67"/>
      <c r="C17" s="1" t="s">
        <v>13</v>
      </c>
      <c r="D17" s="13">
        <v>44921</v>
      </c>
      <c r="E17" s="4" t="s">
        <v>9</v>
      </c>
      <c r="F17" s="10"/>
    </row>
    <row r="18" spans="1:6" ht="15.5" thickBot="1" x14ac:dyDescent="0.35">
      <c r="A18" s="10"/>
      <c r="B18" s="67"/>
      <c r="C18" s="1" t="s">
        <v>14</v>
      </c>
      <c r="D18" s="13">
        <v>44921</v>
      </c>
      <c r="E18" s="4" t="s">
        <v>9</v>
      </c>
      <c r="F18" s="10"/>
    </row>
    <row r="19" spans="1:6" ht="15.5" thickBot="1" x14ac:dyDescent="0.35">
      <c r="A19" s="10"/>
      <c r="B19" s="67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7"/>
      <c r="C20" s="1" t="s">
        <v>16</v>
      </c>
      <c r="D20" s="13">
        <v>44922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274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63" t="s">
        <v>65</v>
      </c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8" t="s">
        <v>23</v>
      </c>
      <c r="C28" s="69"/>
      <c r="D28" s="64" t="s">
        <v>564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6">
        <v>5.9999999999999995E-4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 t="s">
        <v>564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E280" sqref="E280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3" t="s">
        <v>17</v>
      </c>
      <c r="B3" s="85" t="s">
        <v>39</v>
      </c>
      <c r="C3" s="24" t="s">
        <v>40</v>
      </c>
      <c r="D3" s="85" t="s">
        <v>41</v>
      </c>
      <c r="E3" s="85" t="s">
        <v>42</v>
      </c>
      <c r="F3" s="85" t="s">
        <v>43</v>
      </c>
      <c r="G3" s="81" t="s">
        <v>21</v>
      </c>
    </row>
    <row r="4" spans="1:7" x14ac:dyDescent="0.25">
      <c r="A4" s="84"/>
      <c r="B4" s="86"/>
      <c r="C4" s="25" t="s">
        <v>44</v>
      </c>
      <c r="D4" s="86"/>
      <c r="E4" s="86"/>
      <c r="F4" s="86"/>
      <c r="G4" s="82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6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265625" defaultRowHeight="12.5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5" width="11.26953125" customWidth="1"/>
    <col min="16" max="16" width="16.7265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EM019</v>
      </c>
      <c r="B2" s="15" t="str">
        <f>'Notification Sheet'!$C$5</f>
        <v>MER/CAD/236/23</v>
      </c>
      <c r="C2" s="15" t="str">
        <f>'Notification Sheet'!$C$8</f>
        <v>Intermittent flow on USM</v>
      </c>
      <c r="D2" s="15" t="str">
        <f>'Notification Sheet'!$D$22</f>
        <v>Hemswell Cliff</v>
      </c>
      <c r="E2" s="15" t="str">
        <f>'Notification Sheet'!$D$26</f>
        <v>EM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5.9999999999999995E-4</v>
      </c>
      <c r="I2" s="15" t="str">
        <f>'Notification Sheet'!$D$30</f>
        <v>N/A</v>
      </c>
      <c r="J2" s="16">
        <f>'Notification Sheet'!$D$16</f>
        <v>44921</v>
      </c>
      <c r="K2" s="16">
        <f>'Notification Sheet'!$D$17</f>
        <v>44921</v>
      </c>
      <c r="L2" s="17">
        <f>'Notification Sheet'!$D$18</f>
        <v>44921</v>
      </c>
      <c r="M2" s="17">
        <f>'Notification Sheet'!$D19</f>
        <v>0</v>
      </c>
      <c r="N2" s="17">
        <f>'Notification Sheet'!$D$20</f>
        <v>44922</v>
      </c>
      <c r="O2" s="17">
        <f>'Notification Sheet'!$D$13</f>
        <v>45007</v>
      </c>
      <c r="P2" s="15" t="str">
        <f>'Notification Sheet'!$C$6</f>
        <v>Closed / No Rec Required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005D1E-CDEA-4BA3-BA21-619EAE0BB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2024-04-18T13:36:24Z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