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gasgov.sharepoint.com/sites/JOTechTeam/Industry Information/DNs/Measurement Errors/1. ME Register/"/>
    </mc:Choice>
  </mc:AlternateContent>
  <xr:revisionPtr revIDLastSave="683" documentId="14_{FD827215-64A8-4784-A71E-F563DD312972}" xr6:coauthVersionLast="47" xr6:coauthVersionMax="47" xr10:uidLastSave="{BFCDC257-5E30-4C57-ABBF-DF8EAD7F952C}"/>
  <bookViews>
    <workbookView xWindow="28680" yWindow="-120" windowWidth="29040" windowHeight="15840" xr2:uid="{00000000-000D-0000-FFFF-FFFF00000000}"/>
  </bookViews>
  <sheets>
    <sheet name="MER Register" sheetId="6" r:id="rId1"/>
    <sheet name="Offtake Look Up Data" sheetId="2" r:id="rId2"/>
    <sheet name="Status &amp; Validation " sheetId="7" r:id="rId3"/>
  </sheets>
  <externalReferences>
    <externalReference r:id="rId4"/>
    <externalReference r:id="rId5"/>
    <externalReference r:id="rId6"/>
    <externalReference r:id="rId7"/>
    <externalReference r:id="rId8"/>
    <externalReference r:id="rId9"/>
  </externalReferences>
  <definedNames>
    <definedName name="_xlnm._FilterDatabase" localSheetId="0" hidden="1">'MER Register'!$A$1:$R$204</definedName>
    <definedName name="_xlnm._FilterDatabase" localSheetId="1" hidden="1">'Offtake Look Up Data'!$A$3:$G$229</definedName>
    <definedName name="DataRange">#REF!</definedName>
    <definedName name="DN_NTS_Offtake_Meter">'Offtake Look Up Data'!$A$5:$G$177</definedName>
    <definedName name="ErrorStatus">'Offtake Look Up Data'!$E$181:$E$188</definedName>
    <definedName name="EstimatedSignificance">'Offtake Look Up Data'!$C$181:$C$183</definedName>
    <definedName name="OfftakeRange">'Offtake Look Up Data'!$A$5:$G$177</definedName>
    <definedName name="Offtakes">'Offtake Look Up Data'!$A$5:$A$177</definedName>
    <definedName name="OldDataRange">#REF!</definedName>
    <definedName name="OldUniqueRef">#REF!</definedName>
    <definedName name="OverUnder">'Offtake Look Up Data'!$B$181:$B$182</definedName>
    <definedName name="_xlnm.Print_Area" localSheetId="0">'MER Register'!$A$1:$S$207</definedName>
    <definedName name="SignificanceRange">'Offtake Look Up Data'!$C$181:$D$183</definedName>
    <definedName name="UniqueRef">#REF!</definedName>
    <definedName name="YesNo">'Offtake Look Up Data'!$A$181:$A$182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0" i="6" l="1"/>
  <c r="P60" i="6"/>
  <c r="O60" i="6"/>
  <c r="M60" i="6"/>
  <c r="L60" i="6"/>
  <c r="K60" i="6"/>
  <c r="J60" i="6"/>
  <c r="I60" i="6"/>
  <c r="H60" i="6"/>
  <c r="G60" i="6"/>
  <c r="F60" i="6"/>
  <c r="E60" i="6"/>
  <c r="D60" i="6"/>
  <c r="C60" i="6"/>
  <c r="B60" i="6"/>
  <c r="R41" i="6"/>
  <c r="R162" i="6"/>
  <c r="Q22" i="6"/>
  <c r="R22" i="6" s="1"/>
  <c r="Q21" i="6"/>
  <c r="R21" i="6" s="1"/>
  <c r="P21" i="6"/>
  <c r="O21" i="6"/>
  <c r="M21" i="6"/>
  <c r="L21" i="6"/>
  <c r="K21" i="6"/>
  <c r="J21" i="6"/>
  <c r="I21" i="6"/>
  <c r="H21" i="6"/>
  <c r="P192" i="6"/>
  <c r="O192" i="6"/>
  <c r="M192" i="6"/>
  <c r="R199" i="6"/>
  <c r="R196" i="6"/>
  <c r="R195" i="6"/>
  <c r="R194" i="6"/>
  <c r="R193" i="6"/>
  <c r="R190" i="6"/>
  <c r="R24" i="6"/>
  <c r="R204" i="6"/>
  <c r="R203" i="6"/>
  <c r="R202" i="6"/>
  <c r="R201" i="6"/>
  <c r="R200" i="6"/>
  <c r="R198" i="6"/>
  <c r="R197" i="6"/>
  <c r="R188" i="6"/>
  <c r="R187" i="6"/>
  <c r="R186" i="6"/>
  <c r="R183" i="6"/>
  <c r="R181" i="6"/>
  <c r="R180" i="6"/>
  <c r="R179" i="6"/>
  <c r="R178" i="6"/>
  <c r="R177" i="6"/>
  <c r="R176" i="6"/>
  <c r="R175" i="6"/>
  <c r="R174" i="6"/>
  <c r="R173" i="6"/>
  <c r="R172" i="6"/>
  <c r="R171" i="6"/>
  <c r="R170" i="6"/>
  <c r="R169" i="6"/>
  <c r="R168" i="6"/>
  <c r="R167" i="6"/>
  <c r="R166" i="6"/>
  <c r="R165" i="6"/>
  <c r="R164" i="6"/>
  <c r="R161" i="6"/>
  <c r="R160" i="6"/>
  <c r="R159" i="6"/>
  <c r="R158" i="6"/>
  <c r="R157" i="6"/>
  <c r="R156" i="6"/>
  <c r="R155" i="6"/>
  <c r="R154" i="6"/>
  <c r="R153" i="6"/>
  <c r="R152" i="6"/>
  <c r="R151" i="6"/>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9" i="6"/>
  <c r="R87" i="6"/>
  <c r="R86" i="6"/>
  <c r="R85" i="6"/>
  <c r="R84" i="6"/>
  <c r="R83" i="6"/>
  <c r="R82" i="6"/>
  <c r="R81" i="6"/>
  <c r="R80" i="6"/>
  <c r="R79" i="6"/>
  <c r="R78" i="6"/>
  <c r="R77" i="6"/>
  <c r="R76" i="6"/>
  <c r="R75" i="6"/>
  <c r="R74" i="6"/>
  <c r="R73" i="6"/>
  <c r="R72" i="6"/>
  <c r="R71" i="6"/>
  <c r="R70" i="6"/>
  <c r="R69" i="6"/>
  <c r="R68" i="6"/>
  <c r="R67" i="6"/>
  <c r="R66" i="6"/>
  <c r="R65" i="6"/>
  <c r="R64" i="6"/>
  <c r="R63" i="6"/>
  <c r="R62" i="6"/>
  <c r="R61" i="6"/>
  <c r="R58" i="6"/>
  <c r="R57" i="6"/>
  <c r="R56" i="6"/>
  <c r="R55" i="6"/>
  <c r="R54" i="6"/>
  <c r="R53" i="6"/>
  <c r="R52" i="6"/>
  <c r="R51" i="6"/>
  <c r="R50" i="6"/>
  <c r="R49" i="6"/>
  <c r="R48" i="6"/>
  <c r="R47" i="6"/>
  <c r="R46" i="6"/>
  <c r="R45" i="6"/>
  <c r="R44" i="6"/>
  <c r="R43" i="6"/>
  <c r="R42" i="6"/>
  <c r="R39" i="6"/>
  <c r="R38" i="6"/>
  <c r="R37" i="6"/>
  <c r="R36" i="6"/>
  <c r="R35" i="6"/>
  <c r="R34" i="6"/>
  <c r="R33" i="6"/>
  <c r="R32" i="6"/>
  <c r="R31" i="6"/>
  <c r="R30" i="6"/>
  <c r="R29" i="6"/>
  <c r="R28" i="6"/>
  <c r="R27" i="6"/>
  <c r="R26" i="6"/>
  <c r="R25" i="6"/>
  <c r="R163" i="6"/>
  <c r="R88" i="6"/>
  <c r="R40" i="6"/>
  <c r="R23" i="6"/>
  <c r="R19" i="6"/>
  <c r="I37" i="6"/>
  <c r="K37" i="6"/>
  <c r="L37" i="6"/>
  <c r="M37" i="6"/>
  <c r="O37" i="6"/>
  <c r="P37" i="6"/>
  <c r="I39" i="6"/>
  <c r="K39" i="6"/>
  <c r="L39" i="6"/>
  <c r="M39" i="6"/>
  <c r="O39" i="6"/>
  <c r="P39" i="6"/>
  <c r="C39" i="6"/>
  <c r="D39" i="6"/>
  <c r="F39" i="6"/>
  <c r="G39" i="6"/>
  <c r="H39" i="6"/>
  <c r="R20" i="6"/>
  <c r="R2" i="6"/>
  <c r="R4" i="6"/>
  <c r="R16" i="6"/>
  <c r="R15" i="6"/>
  <c r="R14" i="6"/>
  <c r="R13" i="6"/>
  <c r="R5" i="6"/>
  <c r="R3" i="6"/>
  <c r="R11" i="6"/>
  <c r="R12" i="6"/>
  <c r="R10" i="6"/>
  <c r="R9" i="6"/>
  <c r="R8" i="6"/>
  <c r="R7" i="6"/>
  <c r="R6" i="6"/>
</calcChain>
</file>

<file path=xl/sharedStrings.xml><?xml version="1.0" encoding="utf-8"?>
<sst xmlns="http://schemas.openxmlformats.org/spreadsheetml/2006/main" count="3517" uniqueCount="1020">
  <si>
    <t>Unique Reference Number</t>
  </si>
  <si>
    <t>DN Reference</t>
  </si>
  <si>
    <t>Description</t>
  </si>
  <si>
    <t>Offtake</t>
  </si>
  <si>
    <t>LDZ</t>
  </si>
  <si>
    <t>Downstream Transporter</t>
  </si>
  <si>
    <t>Significance                             Low &lt;30GWH              Medium &gt;=30&lt;50GWh            High &gt;=50GWh</t>
  </si>
  <si>
    <t>Declared volume of error (MCM)</t>
  </si>
  <si>
    <t>Estimated quantity of error (GWh)</t>
  </si>
  <si>
    <t>Discovered</t>
  </si>
  <si>
    <r>
      <rPr>
        <sz val="10"/>
        <rFont val="Arial"/>
        <family val="2"/>
      </rPr>
      <t xml:space="preserve">Error </t>
    </r>
    <r>
      <rPr>
        <sz val="10"/>
        <rFont val="Arial"/>
        <family val="2"/>
      </rPr>
      <t>First Notified</t>
    </r>
  </si>
  <si>
    <t>First Gas Day Where Error Present or;</t>
  </si>
  <si>
    <t>Last Known Good Gas Day</t>
  </si>
  <si>
    <t>Last Gas Day Where Error Present</t>
  </si>
  <si>
    <t>Latest Notification Update</t>
  </si>
  <si>
    <t>Live/ Closed</t>
  </si>
  <si>
    <t>Invoice issued by Xoserve</t>
  </si>
  <si>
    <t>EA001</t>
  </si>
  <si>
    <t>Error in orifice plate measurement</t>
  </si>
  <si>
    <t>Great Wilbraham MTA</t>
  </si>
  <si>
    <t>EA</t>
  </si>
  <si>
    <t>National Grid - DN</t>
  </si>
  <si>
    <t>Low</t>
  </si>
  <si>
    <t>Invoiced</t>
  </si>
  <si>
    <t>EA002</t>
  </si>
  <si>
    <t>Matching Green MTA</t>
  </si>
  <si>
    <t>No Rec Required</t>
  </si>
  <si>
    <t>EA003</t>
  </si>
  <si>
    <t>Peterborough Eye MTA</t>
  </si>
  <si>
    <t>EA004</t>
  </si>
  <si>
    <t>Peterborough Eye MTB</t>
  </si>
  <si>
    <t>EA005</t>
  </si>
  <si>
    <t>Roudham Heath MTA</t>
  </si>
  <si>
    <t>EA006</t>
  </si>
  <si>
    <t>West Winch MTA</t>
  </si>
  <si>
    <t>EA007</t>
  </si>
  <si>
    <t>Whitwell MTA</t>
  </si>
  <si>
    <t>EA008</t>
  </si>
  <si>
    <t>Whitwell MTB</t>
  </si>
  <si>
    <t>Medium</t>
  </si>
  <si>
    <t>EA009</t>
  </si>
  <si>
    <t>Yelverton MTB</t>
  </si>
  <si>
    <t>EA010</t>
  </si>
  <si>
    <t>MER/UKD/178/11</t>
  </si>
  <si>
    <t>The tracker was upgraded to a chromatograph. The tracker was decommisioned in 27th July 2009 but the chromatograph that was installed to replace the tracker did not function correctly until 14th October 2010.</t>
  </si>
  <si>
    <t>Royston MRA/MRB Combined</t>
  </si>
  <si>
    <t>EA011</t>
  </si>
  <si>
    <t>MER/UKD/181/12</t>
  </si>
  <si>
    <t>CP13 failed during validation</t>
  </si>
  <si>
    <t>Null</t>
  </si>
  <si>
    <t>EA012</t>
  </si>
  <si>
    <t>MER/UKD/184/13</t>
  </si>
  <si>
    <t>Error in the temperature measurement caused by a poor connection on the probe.</t>
  </si>
  <si>
    <t>Bacton MRD</t>
  </si>
  <si>
    <t>EA013</t>
  </si>
  <si>
    <t>MER/UKD/187/14</t>
  </si>
  <si>
    <t>Intermittent loss of turbine meter pulses</t>
  </si>
  <si>
    <t>EA014</t>
  </si>
  <si>
    <t>MER/UKD/189/15</t>
  </si>
  <si>
    <t>MTB Low DP transmitter s/n 94104115440200230 failed its calibration check during procedure CP11.</t>
  </si>
  <si>
    <t>EA015</t>
  </si>
  <si>
    <t>MER/CAD/199/19</t>
  </si>
  <si>
    <t>Incorrect K-factors were entered into the Omni flow computer, possibly due to an old configuration being entered or human error.</t>
  </si>
  <si>
    <t>Royston MRA</t>
  </si>
  <si>
    <t>Cadent Gas Limited - DN</t>
  </si>
  <si>
    <t>Westry</t>
  </si>
  <si>
    <t>Cadent</t>
  </si>
  <si>
    <t>TBC</t>
  </si>
  <si>
    <t>Intermittent flow on USM</t>
  </si>
  <si>
    <t>N/A</t>
  </si>
  <si>
    <t>MER Published</t>
  </si>
  <si>
    <t>EA018</t>
  </si>
  <si>
    <t>CAD\225\22</t>
  </si>
  <si>
    <t xml:space="preserve">The value for Atmospheric Pressure in the flow computer was changed incorrectly during the 2021 ME2.  </t>
  </si>
  <si>
    <t>High</t>
  </si>
  <si>
    <t xml:space="preserve">Closed </t>
  </si>
  <si>
    <t>EA019</t>
  </si>
  <si>
    <t>EM001</t>
  </si>
  <si>
    <t>Alrewas EM MTD</t>
  </si>
  <si>
    <t>EM</t>
  </si>
  <si>
    <t>EM002</t>
  </si>
  <si>
    <t>Blaby MTA</t>
  </si>
  <si>
    <t>EM003</t>
  </si>
  <si>
    <t>Caldecott MTA</t>
  </si>
  <si>
    <t>EM004</t>
  </si>
  <si>
    <t>Tur Langton MTA</t>
  </si>
  <si>
    <t>EM005</t>
  </si>
  <si>
    <t>Blyborough MTA</t>
  </si>
  <si>
    <t>EM006</t>
  </si>
  <si>
    <t>MER/UKD/188/14</t>
  </si>
  <si>
    <t>Failure of turbine meter</t>
  </si>
  <si>
    <t>Deanshanger</t>
  </si>
  <si>
    <t>EM007</t>
  </si>
  <si>
    <t>MER/UKD/191/15</t>
  </si>
  <si>
    <t>Low range differential pressure transducer was faulty</t>
  </si>
  <si>
    <t>Gosberton MTA</t>
  </si>
  <si>
    <t xml:space="preserve">Cadent Gas Limited </t>
  </si>
  <si>
    <t>EM008</t>
  </si>
  <si>
    <t>MER/UKD/193/16</t>
  </si>
  <si>
    <t>Inappropriate viscosity figure resident in the flow computer</t>
  </si>
  <si>
    <t>Thornton Curtis MTA</t>
  </si>
  <si>
    <t>EM009</t>
  </si>
  <si>
    <t>MER/CAD/204/21</t>
  </si>
  <si>
    <t xml:space="preserve">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t>
  </si>
  <si>
    <t>See Report</t>
  </si>
  <si>
    <t>EM010</t>
  </si>
  <si>
    <t>MER/CAD/211/21</t>
  </si>
  <si>
    <t>Drift of ultrasonic meter flow readings</t>
  </si>
  <si>
    <t>Hemswell Cliff</t>
  </si>
  <si>
    <t>Cadent Gas Limited – DN (EM)</t>
  </si>
  <si>
    <t>Awaiting First Available Invoice</t>
  </si>
  <si>
    <t>EM011</t>
  </si>
  <si>
    <t>MER/CAD/218/22</t>
  </si>
  <si>
    <t>Orifice Plate error caused by incorrect seating within carrier</t>
  </si>
  <si>
    <t>SMER Published</t>
  </si>
  <si>
    <t xml:space="preserve"> </t>
  </si>
  <si>
    <t>EM012</t>
  </si>
  <si>
    <t>MER/CAD/216/22</t>
  </si>
  <si>
    <t>EM013</t>
  </si>
  <si>
    <t>MER/CAD/217/22</t>
  </si>
  <si>
    <t>Stoke Bardolph 2</t>
  </si>
  <si>
    <t>NO001</t>
  </si>
  <si>
    <t>Bent orifice plate after impact from debri after high volume flows</t>
  </si>
  <si>
    <t>Ganstead MTA</t>
  </si>
  <si>
    <t>NO</t>
  </si>
  <si>
    <t>Northern Gas Networks - DN</t>
  </si>
  <si>
    <t>NO002</t>
  </si>
  <si>
    <t>Wrong K Factors entered in the Omni</t>
  </si>
  <si>
    <t>Melkinthorpe MRA</t>
  </si>
  <si>
    <t>NO003</t>
  </si>
  <si>
    <t>Turbine meter failure</t>
  </si>
  <si>
    <t>Corbridge MRB</t>
  </si>
  <si>
    <t>NO004</t>
  </si>
  <si>
    <t>Turbine meter Failure</t>
  </si>
  <si>
    <t>Tow Law MRA</t>
  </si>
  <si>
    <t>NO005</t>
  </si>
  <si>
    <t>Low DP Cell found out of tolerance</t>
  </si>
  <si>
    <t>Elton MTA</t>
  </si>
  <si>
    <t>NO006</t>
    <phoneticPr fontId="2" type="noConversion"/>
  </si>
  <si>
    <t>Bishop Auckland AGI, Turbine meter flow computer operated with wrong set-up for approximately 57 minutes causing an under-registration of approximately 20%</t>
  </si>
  <si>
    <t>Bishop Aukland MTA</t>
  </si>
  <si>
    <t>NO007</t>
  </si>
  <si>
    <t>Failure of Turbine HF</t>
  </si>
  <si>
    <t>Asselby 7B MRA</t>
  </si>
  <si>
    <t>NO008</t>
  </si>
  <si>
    <t>Gas Passed through stream with spool piece unmetered</t>
  </si>
  <si>
    <t>Baldersby MRB</t>
  </si>
  <si>
    <t>NO009</t>
  </si>
  <si>
    <t>Ruptured downstream pipework caused overrange of site metering and damage to turbine meter.</t>
  </si>
  <si>
    <t>Asselby 7B MRB</t>
  </si>
  <si>
    <t>tbc</t>
  </si>
  <si>
    <t>NO010</t>
  </si>
  <si>
    <t>MERNO010</t>
  </si>
  <si>
    <t>RTD ADC Drift</t>
  </si>
  <si>
    <t>Coldstream MTA</t>
  </si>
  <si>
    <t>NO011</t>
  </si>
  <si>
    <t>MERNO011</t>
  </si>
  <si>
    <t>Over range of meter system</t>
  </si>
  <si>
    <t>Saltwick 1</t>
  </si>
  <si>
    <t>NO012</t>
  </si>
  <si>
    <t>MERNO012</t>
  </si>
  <si>
    <t>Temprature transmitter bias.</t>
  </si>
  <si>
    <t>Nul</t>
  </si>
  <si>
    <t>NO013</t>
  </si>
  <si>
    <t>MERNO013</t>
  </si>
  <si>
    <t>Low differential pressure transmitter</t>
  </si>
  <si>
    <t>NO014</t>
  </si>
  <si>
    <t>MERNO014</t>
  </si>
  <si>
    <t>Possible ADC drift</t>
  </si>
  <si>
    <t>Cowpen Bewley MTA</t>
  </si>
  <si>
    <t>NO015</t>
  </si>
  <si>
    <t>MERNO015</t>
  </si>
  <si>
    <t>Errors in Gemini billed data.</t>
  </si>
  <si>
    <t>Howdon Bio</t>
  </si>
  <si>
    <t>NO016</t>
  </si>
  <si>
    <t>MERNO016</t>
  </si>
  <si>
    <t>Intermittent missed pulses from rotary meter and errors in Gemini billed data.</t>
  </si>
  <si>
    <t>NO017</t>
  </si>
  <si>
    <t>Northern Gas Networks</t>
  </si>
  <si>
    <t xml:space="preserve">Failed temprature transmitter </t>
  </si>
  <si>
    <t>Unknown</t>
  </si>
  <si>
    <t>NT001</t>
  </si>
  <si>
    <t>Horndon B MTA</t>
  </si>
  <si>
    <t>NT</t>
  </si>
  <si>
    <t>NT002</t>
    <phoneticPr fontId="2" type="noConversion"/>
  </si>
  <si>
    <t>Luxborough Lane MTA</t>
  </si>
  <si>
    <t>NT003</t>
    <phoneticPr fontId="2" type="noConversion"/>
  </si>
  <si>
    <t>Luxborough Lane MTB</t>
  </si>
  <si>
    <t>NT004</t>
    <phoneticPr fontId="2" type="noConversion"/>
  </si>
  <si>
    <t>Peters Green MTA</t>
  </si>
  <si>
    <t>NT005</t>
    <phoneticPr fontId="2" type="noConversion"/>
  </si>
  <si>
    <t>Peters Green MTB</t>
  </si>
  <si>
    <t>NT006</t>
    <phoneticPr fontId="2" type="noConversion"/>
  </si>
  <si>
    <t>Peters Green 2 (South Mimms) MTC</t>
  </si>
  <si>
    <t>NT007</t>
  </si>
  <si>
    <t>Peters Green 2 (South Mimms) MTD</t>
  </si>
  <si>
    <t>NT008</t>
  </si>
  <si>
    <t>The temperature sensor was reading about 5 degrees high. The error was caused by a bad connection between the sensor and the temperature transmitter.</t>
  </si>
  <si>
    <t>NT009</t>
  </si>
  <si>
    <t>MER/UKD/185/14</t>
  </si>
  <si>
    <t>Temperature transmitters failed during recalibration attempt.</t>
  </si>
  <si>
    <t>Peters Green 2 (South Mimms) MTC/MTD Combined</t>
  </si>
  <si>
    <t>NT010</t>
  </si>
  <si>
    <t>MER/CAD/196/19</t>
  </si>
  <si>
    <t>The MTA meter tube diameter (581.1605 mm or 22.880333”) was calculated from the average of 12 diameters (cross-sections W,X,Y,Z taken at points 1, 2 and 3. The X-1 value was incorrectly read as 22.863” instead of 22.868”.</t>
  </si>
  <si>
    <t>Cadent Gas Limited – DN</t>
  </si>
  <si>
    <t>NT011</t>
  </si>
  <si>
    <t>MER/CAD/205/21</t>
  </si>
  <si>
    <t xml:space="preserve">Incorrect K-factors were entered into the flow computer at meter installation. </t>
  </si>
  <si>
    <t>Dunstall Green MRA</t>
  </si>
  <si>
    <t>Cadent Gas Limited – DN (NT)</t>
  </si>
  <si>
    <t>Circa 2004</t>
  </si>
  <si>
    <t>NT012</t>
  </si>
  <si>
    <t>MER/CAD/208/21</t>
  </si>
  <si>
    <t>Incorrectly calculated fixed factors for carbon dioxide and isentropic exponent were entered into the flow computer.</t>
  </si>
  <si>
    <t>Bracknell MTA</t>
  </si>
  <si>
    <t>NW001</t>
  </si>
  <si>
    <t>Blackrod MTA</t>
  </si>
  <si>
    <t>NW</t>
  </si>
  <si>
    <t>NW002</t>
  </si>
  <si>
    <t>Blackrod MTB</t>
  </si>
  <si>
    <t>NW003</t>
  </si>
  <si>
    <t>Ecclestone MTA</t>
  </si>
  <si>
    <t>NW004</t>
  </si>
  <si>
    <t>Holmes Chapel MTA</t>
  </si>
  <si>
    <t>NW005</t>
  </si>
  <si>
    <t>Mickle Trafford  MTA</t>
  </si>
  <si>
    <t>NW006</t>
  </si>
  <si>
    <t>Samlesbury MTA</t>
  </si>
  <si>
    <t>NW007</t>
  </si>
  <si>
    <t>Warburton MTA</t>
  </si>
  <si>
    <t>NW008</t>
  </si>
  <si>
    <t>Weston Point MTB</t>
  </si>
  <si>
    <t>NW009</t>
  </si>
  <si>
    <t>The orifice plate bore diameter was incorrectly measured. The incorrect bore was entered into the flow computer configuration without taking the drain hole into account.</t>
  </si>
  <si>
    <t>NW010</t>
  </si>
  <si>
    <t>The effective orifice bore was corrected twice for the drain hole.</t>
  </si>
  <si>
    <t>NW011</t>
  </si>
  <si>
    <t>Pressure transducer locking up</t>
  </si>
  <si>
    <t>NW012</t>
  </si>
  <si>
    <t>MER/UKD/190/15</t>
  </si>
  <si>
    <t>MTB Low DP transmitter failed its calibration check during procedure CP11.</t>
  </si>
  <si>
    <t>Mickle Trafford  MTA</t>
  </si>
  <si>
    <t>National Grid – DN</t>
  </si>
  <si>
    <t>NW013</t>
  </si>
  <si>
    <t>MER/UKD/192/15</t>
  </si>
  <si>
    <t>Incorrect parameters were deployed in the flow computer configuration serving the Weston Point NTS to LDZ offtake following a metering separation project.</t>
  </si>
  <si>
    <t>NW014</t>
  </si>
  <si>
    <t>MER/CAD/198/18</t>
  </si>
  <si>
    <t>The ADC calibration shifted over the course of the year.</t>
  </si>
  <si>
    <t>NW015</t>
  </si>
  <si>
    <t>MER/CAD/200/19</t>
  </si>
  <si>
    <t>Orifice and tube calibration temperatures were interchanged at time of the ME2.</t>
  </si>
  <si>
    <t>SC001</t>
  </si>
  <si>
    <t>Incorrect K-factors entered in OMNI flow computer</t>
  </si>
  <si>
    <t>Langholm MRA</t>
  </si>
  <si>
    <t>SC</t>
  </si>
  <si>
    <t>Scotia Gas - DN</t>
  </si>
  <si>
    <t>SC002</t>
  </si>
  <si>
    <t>GAUGE PRESSURE TRANSMITTER ERROR</t>
  </si>
  <si>
    <t>Lockerbie MTA</t>
  </si>
  <si>
    <t>SC003</t>
  </si>
  <si>
    <t>Calibration shift between calibrations</t>
  </si>
  <si>
    <t>SC004</t>
  </si>
  <si>
    <t>Failed ME2 Spin-Down Test. Report Will Be Forwarded To NG (UKT) As A 'Null Report' Hence No Entries In Flow Fields Below</t>
  </si>
  <si>
    <t>Nether Howcleugh MRA</t>
  </si>
  <si>
    <t>SC005</t>
  </si>
  <si>
    <t>Faulty turbine meter wiring</t>
  </si>
  <si>
    <t>Careston MRA</t>
  </si>
  <si>
    <t>SC006</t>
  </si>
  <si>
    <t>Incorrect orifice plate location in carrier</t>
    <phoneticPr fontId="5" type="noConversion"/>
  </si>
  <si>
    <t>Aberdeen MTA</t>
    <phoneticPr fontId="5" type="noConversion"/>
  </si>
  <si>
    <t>SC007</t>
  </si>
  <si>
    <t>LDP calibration error</t>
  </si>
  <si>
    <t>Balgray MTA</t>
  </si>
  <si>
    <t>SC008</t>
  </si>
  <si>
    <t>Incorrect OMNI k-factor at one frequency point</t>
  </si>
  <si>
    <t>Bathgate UMA</t>
  </si>
  <si>
    <t>SC009</t>
  </si>
  <si>
    <t>SC010</t>
  </si>
  <si>
    <t>CALIBRATION SHIFT NOTED FOLLOWING CALIBRATION OF TURBINE METERS</t>
  </si>
  <si>
    <t>St Fergus MTA</t>
  </si>
  <si>
    <t>SC011</t>
  </si>
  <si>
    <t xml:space="preserve">Turbine meter calibration shift </t>
  </si>
  <si>
    <t>Pitcairngreen MRB</t>
  </si>
  <si>
    <t>SC012</t>
  </si>
  <si>
    <t>The turbine meters on both streams have been recalibrated. Errors at the lowest calibration point average -2.5%</t>
  </si>
  <si>
    <t>Kinknockie MRA/MRB</t>
  </si>
  <si>
    <t>SC013</t>
  </si>
  <si>
    <t>Incorrect wiring connection of cords 2 &amp; 3  transducers.</t>
  </si>
  <si>
    <t>Benhervie</t>
  </si>
  <si>
    <t>Closed</t>
  </si>
  <si>
    <t>SC014</t>
  </si>
  <si>
    <t>Flow Temperature fault - surface mounted RT drifting out of calibration causing flow computer to perform incorrect density calculations resulting in incorrect flow readings.</t>
  </si>
  <si>
    <t>Scotia Gas – DN</t>
  </si>
  <si>
    <t>SC015</t>
  </si>
  <si>
    <t>ADC drift was found on the Omni flow computer on all inputs due to continous site power failure problems.</t>
  </si>
  <si>
    <t>Soutra MTA</t>
  </si>
  <si>
    <t>SC016</t>
  </si>
  <si>
    <t>SGN</t>
  </si>
  <si>
    <t>Glenmavis National Offtake, metering system was non-operational. For a period of approximately two/three days, estimated gas flow values were submitted until new site metering system was commissioned and validated.</t>
  </si>
  <si>
    <t>Glenmavis MTA</t>
  </si>
  <si>
    <t>SE001</t>
  </si>
  <si>
    <t>Low dp cell output limited, preventing switchup to High cell</t>
  </si>
  <si>
    <t>Tatsfield MTA</t>
  </si>
  <si>
    <t>SE</t>
  </si>
  <si>
    <t>SE002</t>
  </si>
  <si>
    <t>Contamination on upstream face of orifice plate</t>
  </si>
  <si>
    <t>Farningham MTA</t>
  </si>
  <si>
    <t>SE003</t>
  </si>
  <si>
    <t>HIGH DP TRANSMITTER ERROR</t>
  </si>
  <si>
    <t>Shorne MTA</t>
  </si>
  <si>
    <t>SE004</t>
  </si>
  <si>
    <t>SE005</t>
  </si>
  <si>
    <t>FarnB001</t>
  </si>
  <si>
    <t xml:space="preserve">Incorrect K factor value applied in the Omni flow computer configuration at 150.4 Hz frequency range. The declared value is 719.352, however that applied in the OMNI is 619.352. </t>
  </si>
  <si>
    <t>Farningham B</t>
  </si>
  <si>
    <t>SE006</t>
  </si>
  <si>
    <t>Flow metering pressure transmitter lost pressure, causing a flow measurement error over approx 4.5 hours.</t>
  </si>
  <si>
    <t>SE007</t>
  </si>
  <si>
    <t>Temperature transmitter output range incorrectly set</t>
  </si>
  <si>
    <t>Isle of Grain</t>
  </si>
  <si>
    <t>Southern Gas Networks Plc</t>
  </si>
  <si>
    <t>SO001</t>
  </si>
  <si>
    <t xml:space="preserve">Equalising valve on Orifice Plate impulse lines to Differential pressure transmitters open. </t>
  </si>
  <si>
    <t>Braishfield B MTB</t>
  </si>
  <si>
    <t>SO</t>
  </si>
  <si>
    <t>SO002</t>
  </si>
  <si>
    <t>Low dp transmitter error</t>
  </si>
  <si>
    <t>Braishfield A MTA</t>
  </si>
  <si>
    <t>SO003</t>
  </si>
  <si>
    <t>Low dp and pressure transmitter errors</t>
  </si>
  <si>
    <t>SO004</t>
  </si>
  <si>
    <t>Low DP transmitter error</t>
  </si>
  <si>
    <t>SO005</t>
  </si>
  <si>
    <t>Errors on LDP, HDP, and Pressure transmitters</t>
  </si>
  <si>
    <t>SO006</t>
  </si>
  <si>
    <t>Error on HDP transmitter</t>
  </si>
  <si>
    <t>SO007</t>
  </si>
  <si>
    <t>HDP transmitter calibration error</t>
  </si>
  <si>
    <t>SO008</t>
  </si>
  <si>
    <t>Stream 2 LDP ME2 results exceed tolerance.</t>
  </si>
  <si>
    <t>Ipsden MTC</t>
  </si>
  <si>
    <t>SO009</t>
  </si>
  <si>
    <t>Temperature Transmitter</t>
  </si>
  <si>
    <t>Hardwick</t>
  </si>
  <si>
    <t>SO010</t>
  </si>
  <si>
    <t>LDP ZERO DRIFT EXCEEDED LOW FLOW CUT-OFF</t>
  </si>
  <si>
    <t>SO011</t>
  </si>
  <si>
    <t>ME2 LDP Error</t>
  </si>
  <si>
    <t>SO012</t>
  </si>
  <si>
    <t>SO013</t>
  </si>
  <si>
    <t>ME2 calibration errors exceeding tolerance on low dp and pressure transmitters. The reported results are not supported by HPMIS or System Control data so no estimate is provided below.</t>
  </si>
  <si>
    <t>Mappowder MTA</t>
  </si>
  <si>
    <t>SW001</t>
  </si>
  <si>
    <t xml:space="preserve">Suspect Meter Fault. </t>
  </si>
  <si>
    <t>Evesham MTA</t>
  </si>
  <si>
    <t>SW</t>
  </si>
  <si>
    <t>Wales &amp; West Utilities  - DN</t>
  </si>
  <si>
    <t>SW002</t>
  </si>
  <si>
    <t>Ilchester MTA</t>
  </si>
  <si>
    <t>SW003</t>
  </si>
  <si>
    <t>Incorrect frequencies entered in Omni flow computer</t>
  </si>
  <si>
    <t>Coffinswell  MRA</t>
  </si>
  <si>
    <t>&lt;0.01</t>
  </si>
  <si>
    <t>SW004</t>
  </si>
  <si>
    <t>Seabank MTA</t>
  </si>
  <si>
    <t>SW005</t>
  </si>
  <si>
    <t>Choakford  MRA</t>
  </si>
  <si>
    <t>&lt;0.001</t>
  </si>
  <si>
    <t>SW006</t>
  </si>
  <si>
    <t>Failed ADC checks</t>
  </si>
  <si>
    <t>SW007</t>
  </si>
  <si>
    <t>Incorrect K factors used in flow computer</t>
  </si>
  <si>
    <t>Littleton Drew MRA</t>
  </si>
  <si>
    <t>SW008</t>
  </si>
  <si>
    <t>Degradation of Turbine meter caused under registration of flow</t>
  </si>
  <si>
    <t>Ross-On-Wye MRA</t>
  </si>
  <si>
    <t>SW009</t>
  </si>
  <si>
    <t>Failed validation checks for pressure transmitter and temperature ADC</t>
  </si>
  <si>
    <t>Ross-On-Wye MRB</t>
  </si>
  <si>
    <t>SW010</t>
  </si>
  <si>
    <t>Loss of range due to software error</t>
  </si>
  <si>
    <t>Aylesbeare MTA</t>
  </si>
  <si>
    <t>SW011</t>
  </si>
  <si>
    <t>Incorrect density figures calculated due to mismeasured composition figures by the chromatograph.</t>
  </si>
  <si>
    <t>SW012</t>
  </si>
  <si>
    <t>SW013</t>
  </si>
  <si>
    <t>Evesham MTB</t>
  </si>
  <si>
    <t>SW014</t>
  </si>
  <si>
    <t>Calibration shift between calibrations</t>
    <phoneticPr fontId="5" type="noConversion"/>
  </si>
  <si>
    <t>Ross-On-Wye MRA</t>
    <phoneticPr fontId="5" type="noConversion"/>
  </si>
  <si>
    <t>SW015</t>
  </si>
  <si>
    <t>Pressure transducer locked up.</t>
  </si>
  <si>
    <t>SW016</t>
  </si>
  <si>
    <t>Pressure Transducer locking up</t>
  </si>
  <si>
    <t>SW017</t>
  </si>
  <si>
    <t>Low Differential Pressure transmitter failed (AF) annual validation check</t>
  </si>
  <si>
    <t>Easton Grey MTA</t>
  </si>
  <si>
    <t>SW018</t>
  </si>
  <si>
    <t>Cirencester MRB</t>
  </si>
  <si>
    <t>SW019</t>
  </si>
  <si>
    <t>Lock up of metering pressure headcell</t>
  </si>
  <si>
    <t>Ross WM MTA</t>
  </si>
  <si>
    <t>SW020</t>
  </si>
  <si>
    <t>SW021</t>
  </si>
  <si>
    <t>SW022</t>
  </si>
  <si>
    <t>MER/WWU/SW022</t>
  </si>
  <si>
    <t>Fixed RD applied in flow computer for duration of tracker fault</t>
  </si>
  <si>
    <t>SW023</t>
  </si>
  <si>
    <t>MER/WWU/SW023</t>
  </si>
  <si>
    <t>Pressure and temperature inputs left in override mode in Omni following maintenance</t>
  </si>
  <si>
    <t>Pucklechurch MRA</t>
  </si>
  <si>
    <t>SW024</t>
  </si>
  <si>
    <t>MER/WWU/SW024</t>
  </si>
  <si>
    <t>Metering pressure transducer out of tolerance</t>
  </si>
  <si>
    <t>SW025</t>
  </si>
  <si>
    <t>MER/WWU/SW025</t>
  </si>
  <si>
    <t>Fiddington MTA</t>
  </si>
  <si>
    <t>SW026</t>
  </si>
  <si>
    <t>MER/WWU/SW026</t>
  </si>
  <si>
    <t>Metering low differential pressure transducer out of tolerance</t>
  </si>
  <si>
    <t>SW027</t>
  </si>
  <si>
    <t>MER/WWU/SW027</t>
  </si>
  <si>
    <t>SW028</t>
  </si>
  <si>
    <t>MER/WWU/SW028</t>
  </si>
  <si>
    <t>SW029</t>
  </si>
  <si>
    <t>MER/WWU/SW029 and MER/WWU/SW030</t>
  </si>
  <si>
    <t>Omni Configuration and Wiring Error. The calculations also refer to SW030 which can be closed due to it being covered in MER/WWU/029/13 Rev O report produced by GL.</t>
  </si>
  <si>
    <t>Kenn MTA and Kenn MTB</t>
  </si>
  <si>
    <t>SW030</t>
  </si>
  <si>
    <t>MER/WWU/SW030</t>
  </si>
  <si>
    <t>Omni Configuration and Wiring Error</t>
  </si>
  <si>
    <t>Kenn MTB</t>
  </si>
  <si>
    <t>SW031</t>
  </si>
  <si>
    <t>MER/WWU/SW031</t>
  </si>
  <si>
    <t>Failed validation checks on pressure transmitter, pressure ADC and temperature ADC</t>
  </si>
  <si>
    <t>Evesham MTA &amp; MTB</t>
  </si>
  <si>
    <t>SW032</t>
  </si>
  <si>
    <t>MER/WWU/SW032</t>
  </si>
  <si>
    <t>Failed validation checks on pressure ADC and temperature ADC</t>
  </si>
  <si>
    <t>SW033</t>
  </si>
  <si>
    <t>MER/WWU/SW033</t>
  </si>
  <si>
    <t>Failed validation checks on pressure and temperature ADC's</t>
  </si>
  <si>
    <t>SW034</t>
  </si>
  <si>
    <t>MER/WWU/SW034</t>
  </si>
  <si>
    <t>Failed validation checks on the temperature transmitter and the temperature ADC.</t>
  </si>
  <si>
    <t>Kenn MTA</t>
  </si>
  <si>
    <t>SW035</t>
  </si>
  <si>
    <t>MER/WWU/SW035</t>
  </si>
  <si>
    <t>Failed validation checks on the temperature and pressure ADC's.</t>
  </si>
  <si>
    <t>SW036</t>
  </si>
  <si>
    <t>WWU</t>
  </si>
  <si>
    <t>Incorrect K Factors used in the Omni flow computer for the calculation of volume flow through the Offtake. K Factors incorrectly input after meters returned from calibration.
Compilied meter error calculated at 0.073%, this MER is a Null report.</t>
  </si>
  <si>
    <t>SW037</t>
  </si>
  <si>
    <t>Failed Validation checks on the Pressure ADC.
Compiled meter error calculated at 0.0474%, this MER is a Null report.</t>
  </si>
  <si>
    <t>Pucklechurch MTA</t>
  </si>
  <si>
    <t>SW039</t>
  </si>
  <si>
    <t>MER/WWU/SW039</t>
  </si>
  <si>
    <t>Data entry correction following meter flow signal failure.</t>
  </si>
  <si>
    <t>Cirencester MRA</t>
  </si>
  <si>
    <t>WM001</t>
  </si>
  <si>
    <t>Alrewas WM MTA</t>
  </si>
  <si>
    <t>WM</t>
  </si>
  <si>
    <t>WM002</t>
  </si>
  <si>
    <t>MER/WWU/WN002</t>
  </si>
  <si>
    <t>Ultrasonic meter from Maelor stream A failed calibration and required repair by manufacturer</t>
  </si>
  <si>
    <t>Maelor MUA</t>
  </si>
  <si>
    <t>WN</t>
  </si>
  <si>
    <t>WM003</t>
  </si>
  <si>
    <t>Audley (Dunkirk) MTE</t>
  </si>
  <si>
    <t>WM004</t>
  </si>
  <si>
    <t>Austrey MTA</t>
  </si>
  <si>
    <t>WM005</t>
  </si>
  <si>
    <t>WM006</t>
  </si>
  <si>
    <t>Shustoke MTA</t>
  </si>
  <si>
    <t>WM007</t>
  </si>
  <si>
    <t>Hydes Pastures MTA</t>
  </si>
  <si>
    <t>WM008</t>
  </si>
  <si>
    <t>Pressure transmitter locking up</t>
  </si>
  <si>
    <t>WM009</t>
  </si>
  <si>
    <t>The chromatograph mismeasured the composition and an incorrect density was calculated.</t>
    <phoneticPr fontId="5" type="noConversion"/>
  </si>
  <si>
    <t>not known</t>
    <phoneticPr fontId="5" type="noConversion"/>
  </si>
  <si>
    <t>WM010</t>
  </si>
  <si>
    <t>The chromatograph mismeasured the composition and an incorrect density was calculated.</t>
  </si>
  <si>
    <t>WM011</t>
  </si>
  <si>
    <t>Failure of interposing volume integrator relay to telemetry resulting in under billing (MER/UKD/173/10)</t>
  </si>
  <si>
    <t>Lower Quinton UMA &amp; UMB</t>
  </si>
  <si>
    <t>WM012</t>
  </si>
  <si>
    <t>As a result of the failure of the autochangover system, the second cylinder of helium carrier gas was not brought on line. This depleted the first cylinder beyond that which could support the chromatograph.</t>
  </si>
  <si>
    <t>Rugby MTA</t>
  </si>
  <si>
    <t>WM013</t>
  </si>
  <si>
    <t>MER/UKD/183/13</t>
  </si>
  <si>
    <t>Suspected temperature loop error</t>
  </si>
  <si>
    <t>Hydes Pastures MTB</t>
  </si>
  <si>
    <t>WM014</t>
  </si>
  <si>
    <t>MER/UKD/182/13</t>
  </si>
  <si>
    <t>Incorrect flow computer firmware was used.</t>
  </si>
  <si>
    <t>Atherstone MRA</t>
  </si>
  <si>
    <t>WM015</t>
  </si>
  <si>
    <t>MER/CAD/194/15</t>
  </si>
  <si>
    <t>Minworth</t>
  </si>
  <si>
    <t>Cadent Gas Limited – DN (WM)</t>
  </si>
  <si>
    <t>WM016</t>
  </si>
  <si>
    <t>MER/CAD/195/18</t>
  </si>
  <si>
    <t>Intermittent erroneous readings from the custody transfer ultrasonic meter</t>
  </si>
  <si>
    <t>Strongford</t>
  </si>
  <si>
    <t>WM017</t>
  </si>
  <si>
    <t>MER/CAD/197/17</t>
  </si>
  <si>
    <t>The Turbine meter on MTA was changed out and K-factors in the Omni flow computer were not updated.</t>
  </si>
  <si>
    <t>Leamington MRA</t>
  </si>
  <si>
    <t>WM018</t>
  </si>
  <si>
    <t>MER/CAD/202/20</t>
  </si>
  <si>
    <t>It was noticed that there was a period between 11:08 and 12:12 on 9.8.20 where there were high Propane and CV alarms, with the concentration of Propane up to 20%. 
Whilst the ‘out of spec’ gas was observed no export to grid was taking place.
What we have ascertained as part of the initial investigation is there appears to be a metering fault.</t>
  </si>
  <si>
    <t>WM019</t>
  </si>
  <si>
    <t>MER/CAD/203/19</t>
  </si>
  <si>
    <t>When the metering system was commissioned, the calibration data entered into the flow computer was that of the atmospheric calibration, as opposed to the high-pressure natural gas calibration, which lead to a previous measurement error (Refer to MER WM015). On 1st September 2015 the high-pressure natural gas calibration data was entered into the flow computer to correct the error, however one calibration point was entered incorrectly. This error was identified during the production of MER WM015 and subsequently corrected on 25th January 2019.</t>
  </si>
  <si>
    <t>Closed / No Rec Required</t>
  </si>
  <si>
    <t>WM020</t>
  </si>
  <si>
    <t>MER/CAD/206/21</t>
  </si>
  <si>
    <t xml:space="preserve">Following an Ad hoc activity on site the flow pressure transmitter was left isolated from the metering line as a result of a sticking manifold. </t>
  </si>
  <si>
    <t>Rugby MTB</t>
  </si>
  <si>
    <t>WM021</t>
  </si>
  <si>
    <t>MER/CAD/209/21</t>
  </si>
  <si>
    <t>An incorrectly calculated fixed factor for carbon dioxide was entered into the flow computer configuration.</t>
  </si>
  <si>
    <t>Atherstone MRA/MRB Combined</t>
  </si>
  <si>
    <t>WM022</t>
  </si>
  <si>
    <t>MER/CAD/210/21</t>
  </si>
  <si>
    <t>Leamington MRA/MRB Combined</t>
  </si>
  <si>
    <t>WM023</t>
  </si>
  <si>
    <t>MER/CAD/213/22</t>
  </si>
  <si>
    <t>In 2012 the ultrasonic meters were recalibrated and as a result the k factors in the flow computer were updated with the values from the new calibration certificate.</t>
  </si>
  <si>
    <t>Lower Quinton UMB</t>
  </si>
  <si>
    <t>WM024</t>
  </si>
  <si>
    <t>MER/CAD/212/21</t>
  </si>
  <si>
    <t>Intermittent erroneous USM flow readings</t>
  </si>
  <si>
    <t>Barnes Farm</t>
  </si>
  <si>
    <t>Cadent Gas Limited - DN (WM)</t>
  </si>
  <si>
    <t>WM025</t>
  </si>
  <si>
    <t>MER/CAD/207/21</t>
  </si>
  <si>
    <t>Use of incorrect pressure tapping</t>
  </si>
  <si>
    <t>Welbeck Colliery</t>
  </si>
  <si>
    <t>WM026</t>
  </si>
  <si>
    <t>MER/CAD/214/22</t>
  </si>
  <si>
    <t>Lower Drayton Farm</t>
  </si>
  <si>
    <t>Live</t>
  </si>
  <si>
    <t>WM027</t>
  </si>
  <si>
    <t>MER/CAD/238/23</t>
  </si>
  <si>
    <t>Atherstone MRA MRB Combined</t>
  </si>
  <si>
    <t>not provided</t>
  </si>
  <si>
    <t>Error Notified</t>
  </si>
  <si>
    <t>Maelor MUB</t>
  </si>
  <si>
    <t>WN002</t>
  </si>
  <si>
    <t>WN003</t>
  </si>
  <si>
    <t>MER/WWU/WN003</t>
  </si>
  <si>
    <t>The two ultrasonic meters at Maelor offtake did not have the meter factors updated after the meters were calibrated.</t>
  </si>
  <si>
    <t>WS001</t>
  </si>
  <si>
    <t>Intermittent fault with Pressure Transmitter</t>
  </si>
  <si>
    <t>Gilwern MTA</t>
  </si>
  <si>
    <t>WS</t>
  </si>
  <si>
    <t>WS002</t>
  </si>
  <si>
    <t>MER/WWU/WS002</t>
  </si>
  <si>
    <t>Stream MT1 the pressure and temperature ADC errors were outside the required tolerance.</t>
  </si>
  <si>
    <t>Gilwern MUA</t>
  </si>
  <si>
    <t>WS003</t>
  </si>
  <si>
    <t>MER/WWU/WS003</t>
  </si>
  <si>
    <t>Dowlais MTA</t>
  </si>
  <si>
    <t>WS004</t>
  </si>
  <si>
    <t>MER/WWU/WS004</t>
  </si>
  <si>
    <t xml:space="preserve">Incorrect K Factors used in flow computer for stream 2 </t>
  </si>
  <si>
    <t>Dowlais MTB</t>
  </si>
  <si>
    <t>WS005</t>
  </si>
  <si>
    <t>MER/WWU/WS005</t>
  </si>
  <si>
    <t>Failed validation checks for pressure ADC on stream 1 and temperature ADC on both streams. Incorrect k-factors in use for stream 2.</t>
  </si>
  <si>
    <t>Dyffryn Cladach MTA</t>
  </si>
  <si>
    <t>Status</t>
  </si>
  <si>
    <t>Live/Closed</t>
  </si>
  <si>
    <t xml:space="preserve">Validation </t>
  </si>
  <si>
    <t>MER in Compilation</t>
  </si>
  <si>
    <t>Passed to NTS</t>
  </si>
  <si>
    <t>SMER in Compilation</t>
  </si>
  <si>
    <t>Look Up Table For Offtake Data</t>
  </si>
  <si>
    <t>Site Type</t>
  </si>
  <si>
    <t xml:space="preserve">Short Code </t>
  </si>
  <si>
    <t>Upstream Transporter/Supplier</t>
  </si>
  <si>
    <t>Downstream LDZ</t>
  </si>
  <si>
    <t>Meter Type</t>
  </si>
  <si>
    <t>(if applicable)</t>
  </si>
  <si>
    <t>Aberdeen MTA</t>
  </si>
  <si>
    <t>ABEROF</t>
  </si>
  <si>
    <t>National Grid - NTS</t>
  </si>
  <si>
    <t>Orifice</t>
  </si>
  <si>
    <t>Network Entry</t>
  </si>
  <si>
    <t>&lt;none&gt;</t>
  </si>
  <si>
    <t>Turbine</t>
  </si>
  <si>
    <t>ALREOF</t>
  </si>
  <si>
    <t>ALRWOF</t>
  </si>
  <si>
    <t>Alrewas WM MTA/MTB Combined</t>
  </si>
  <si>
    <t>System</t>
  </si>
  <si>
    <t>Alrewas WM MTB</t>
  </si>
  <si>
    <t>Armadale MTA</t>
  </si>
  <si>
    <t>ARMAOF</t>
  </si>
  <si>
    <t>Aspley MTA</t>
  </si>
  <si>
    <t>ASPYOF</t>
  </si>
  <si>
    <t>Asselby 38B MRC</t>
  </si>
  <si>
    <t>ASSLOF</t>
  </si>
  <si>
    <t>Northern Gas Networks – DN</t>
  </si>
  <si>
    <t>NE</t>
  </si>
  <si>
    <t>Asselby 38B MRD</t>
  </si>
  <si>
    <t>Ultrasonic</t>
  </si>
  <si>
    <t>Inter LDZ Transfer</t>
  </si>
  <si>
    <t>Atherstone MRB</t>
  </si>
  <si>
    <t>Audley NW (Crewe) MTC</t>
  </si>
  <si>
    <t>AUDNOF</t>
  </si>
  <si>
    <t>Audley WM (Dunkirk) MTD</t>
  </si>
  <si>
    <t>AUDWOF</t>
  </si>
  <si>
    <t>Audley WM (Dunkirk) MTD/MTE Combined</t>
  </si>
  <si>
    <t>Audley WM (Dunkirk) MTE</t>
  </si>
  <si>
    <t>AUSTOF</t>
  </si>
  <si>
    <t>AYLEOF</t>
  </si>
  <si>
    <t>BADSOF</t>
  </si>
  <si>
    <t>Baldersby MRA</t>
  </si>
  <si>
    <t>BALDOF</t>
  </si>
  <si>
    <t>BALGOF</t>
  </si>
  <si>
    <t>BATHOF</t>
  </si>
  <si>
    <t>Bathgate UMB</t>
  </si>
  <si>
    <t>BISHOF</t>
  </si>
  <si>
    <t>BLABOF</t>
  </si>
  <si>
    <t>BLACOF</t>
  </si>
  <si>
    <t>Blackrod MTA/MTB Combined</t>
  </si>
  <si>
    <t>BLYBOF</t>
  </si>
  <si>
    <t>Scotia Gas – DN (SE)</t>
  </si>
  <si>
    <t>BRAAOF</t>
  </si>
  <si>
    <t>USM</t>
  </si>
  <si>
    <t>BRABOF</t>
  </si>
  <si>
    <t>Rotary Displacement</t>
  </si>
  <si>
    <t>Brisley MRA</t>
  </si>
  <si>
    <t>BRISOF</t>
  </si>
  <si>
    <t>Brisley MRA/MRB Combined</t>
  </si>
  <si>
    <t>Brisley MRB</t>
  </si>
  <si>
    <t>Broxburn MTA</t>
  </si>
  <si>
    <t>BROXOF</t>
  </si>
  <si>
    <t>Burley Bank MTA</t>
  </si>
  <si>
    <t>BURLOF</t>
  </si>
  <si>
    <t>Burnhervie</t>
  </si>
  <si>
    <t>BURNOF</t>
  </si>
  <si>
    <t>Caldecott MRB</t>
  </si>
  <si>
    <t>CALDOF</t>
  </si>
  <si>
    <t>Caldecott MTA/MRB Combined</t>
  </si>
  <si>
    <t>CAREOF</t>
  </si>
  <si>
    <t>Chittering</t>
  </si>
  <si>
    <t>Pretoria Energy Company Limited</t>
  </si>
  <si>
    <t>CHOAOF</t>
  </si>
  <si>
    <t>Choakford  MRB</t>
  </si>
  <si>
    <t>CIRNOF</t>
  </si>
  <si>
    <t>Coffinswell MRB</t>
  </si>
  <si>
    <t>COFFOF</t>
  </si>
  <si>
    <t>Coffinswell MRA</t>
  </si>
  <si>
    <t>COLDOF</t>
  </si>
  <si>
    <t>Corbridge MRA</t>
  </si>
  <si>
    <t>CORBOF</t>
  </si>
  <si>
    <t>COWPOF</t>
  </si>
  <si>
    <t>Scotia Gas – DN (SO)</t>
  </si>
  <si>
    <t>DOWLOF</t>
  </si>
  <si>
    <t>Drointon UMA</t>
  </si>
  <si>
    <t>DRTNOF</t>
  </si>
  <si>
    <t>Drointon UMA/UMB Combined</t>
  </si>
  <si>
    <t>Drointon UMB</t>
  </si>
  <si>
    <t>Drum MTA</t>
  </si>
  <si>
    <t>DRUMOF</t>
  </si>
  <si>
    <t>Dryborough Road</t>
  </si>
  <si>
    <t>Insertion DP Device</t>
  </si>
  <si>
    <t>DYFNOF</t>
  </si>
  <si>
    <t>EGRYOF</t>
  </si>
  <si>
    <t>ECCLOF</t>
  </si>
  <si>
    <t>National Grid – NTS</t>
  </si>
  <si>
    <t>ELTNOF</t>
  </si>
  <si>
    <t>EVESOF</t>
  </si>
  <si>
    <t>FARNOF</t>
  </si>
  <si>
    <t>FARNBOF</t>
  </si>
  <si>
    <t>FIDDOF</t>
  </si>
  <si>
    <t>GANSOF</t>
  </si>
  <si>
    <t>GILWOF</t>
  </si>
  <si>
    <t>GLENOF</t>
  </si>
  <si>
    <t>Glenmavis MTC</t>
  </si>
  <si>
    <t>GOSBOF</t>
  </si>
  <si>
    <t>GWILOF</t>
  </si>
  <si>
    <t>Guyzance MRA</t>
  </si>
  <si>
    <t>GUYZOF</t>
  </si>
  <si>
    <t>Guyzance MRB</t>
  </si>
  <si>
    <t>HARDOF</t>
  </si>
  <si>
    <t>Hibaldstow</t>
  </si>
  <si>
    <t>Hinckley Town</t>
  </si>
  <si>
    <t>Insertion Turbine Device</t>
  </si>
  <si>
    <t>Holkham</t>
  </si>
  <si>
    <t>Egmere Energy Ljmited</t>
  </si>
  <si>
    <t>HOLMOF</t>
  </si>
  <si>
    <t>HORNOF</t>
  </si>
  <si>
    <t>Humbleton MRA</t>
  </si>
  <si>
    <t>HUMBOF</t>
  </si>
  <si>
    <t>Humbleton MRB</t>
  </si>
  <si>
    <t>Hume MRA</t>
  </si>
  <si>
    <t>HUMEOF</t>
  </si>
  <si>
    <t>Hume MRB</t>
  </si>
  <si>
    <t>ILCHOF</t>
  </si>
  <si>
    <t>Ipsden MTA</t>
  </si>
  <si>
    <t>IPDNOF</t>
  </si>
  <si>
    <t>IPDBOF</t>
  </si>
  <si>
    <t>Keld MRA</t>
  </si>
  <si>
    <t>KELDOF</t>
  </si>
  <si>
    <t>KENNOF</t>
  </si>
  <si>
    <t>Kinknockie MRA</t>
  </si>
  <si>
    <t>KINKOF</t>
  </si>
  <si>
    <t>Kinknockie MRB</t>
  </si>
  <si>
    <t>Kirkstead MRA</t>
  </si>
  <si>
    <t>KIRKOF</t>
  </si>
  <si>
    <t>Kirkstead MRA/MRB Combined</t>
  </si>
  <si>
    <t>Kirkstead MRB</t>
  </si>
  <si>
    <t>LANGOF</t>
  </si>
  <si>
    <t>LEAMOF</t>
  </si>
  <si>
    <t>Leamington MRB</t>
  </si>
  <si>
    <t>Lindholme</t>
  </si>
  <si>
    <t>Vulcan Renewables Limited</t>
  </si>
  <si>
    <t>Little Burdon MTA</t>
  </si>
  <si>
    <t>LBUROF</t>
  </si>
  <si>
    <t>LTDWOF</t>
  </si>
  <si>
    <t>LOCKOF</t>
  </si>
  <si>
    <t>Lower Quinton UMA</t>
  </si>
  <si>
    <t>LOWQOF</t>
  </si>
  <si>
    <t>Lower Quinton UMA/UMB Combined</t>
  </si>
  <si>
    <t>Lupton MTA</t>
  </si>
  <si>
    <t>LUPTOF</t>
  </si>
  <si>
    <t>LUXBOF</t>
  </si>
  <si>
    <t>Luxborough Lane MTA/MTB Combined</t>
  </si>
  <si>
    <t>MAELOF</t>
  </si>
  <si>
    <t>Malpas MRA</t>
  </si>
  <si>
    <t>MALPOF</t>
  </si>
  <si>
    <t>MAPPOF</t>
  </si>
  <si>
    <t>Market Harborough MTA</t>
  </si>
  <si>
    <t>MKHBOF</t>
  </si>
  <si>
    <t>Martyr's Lane (Blackmore Crescent)</t>
  </si>
  <si>
    <t>MTCHOF</t>
  </si>
  <si>
    <t>MELKOF</t>
  </si>
  <si>
    <t>MICKOF</t>
  </si>
  <si>
    <t>Milwich MTA</t>
  </si>
  <si>
    <t>MILWOF</t>
  </si>
  <si>
    <t>Severn Trent Water Limited</t>
  </si>
  <si>
    <t>NETHOF</t>
  </si>
  <si>
    <t>Nether Howcleugh MRB</t>
  </si>
  <si>
    <t>Oak Avenue</t>
  </si>
  <si>
    <t>Pannal MTA</t>
  </si>
  <si>
    <t>PANLOF</t>
  </si>
  <si>
    <t>Pannal MTB</t>
  </si>
  <si>
    <t>Partington MTA</t>
  </si>
  <si>
    <t>PART OF</t>
  </si>
  <si>
    <t>Paull MTA</t>
  </si>
  <si>
    <t>PAULOF</t>
  </si>
  <si>
    <t>Paull MTB</t>
  </si>
  <si>
    <t>PEYEOF</t>
  </si>
  <si>
    <t>Peterborough Eye MTA/MTB Combined</t>
  </si>
  <si>
    <t>PGRNOF</t>
  </si>
  <si>
    <t>PGSMOF</t>
  </si>
  <si>
    <t>Pickering MTA</t>
  </si>
  <si>
    <t>PICKOF</t>
  </si>
  <si>
    <t>Pitcairngreen MRA</t>
  </si>
  <si>
    <t>PITCOF</t>
  </si>
  <si>
    <t>Portsdown Hill</t>
  </si>
  <si>
    <t>Entry Point</t>
  </si>
  <si>
    <t>None</t>
  </si>
  <si>
    <t>Poundbury</t>
  </si>
  <si>
    <t>PUCKOF</t>
  </si>
  <si>
    <t>Pucklechurch MTB</t>
  </si>
  <si>
    <t>Rawcliffe MRA</t>
  </si>
  <si>
    <t>RAWCOF</t>
  </si>
  <si>
    <t>Rawcliffe MRB</t>
  </si>
  <si>
    <t>Roehampton Lane</t>
  </si>
  <si>
    <t>ROSSOF</t>
  </si>
  <si>
    <t>ROSWOF</t>
  </si>
  <si>
    <t>ROUDOF</t>
  </si>
  <si>
    <t>ROYSOF</t>
  </si>
  <si>
    <t>Royston MRB</t>
  </si>
  <si>
    <t>RUGBOF</t>
  </si>
  <si>
    <t>SALTOF</t>
  </si>
  <si>
    <t>SAMLOF</t>
  </si>
  <si>
    <t>Scampton</t>
  </si>
  <si>
    <t>Grange Farm Energy Limited</t>
  </si>
  <si>
    <t>SEABOF</t>
  </si>
  <si>
    <t>SHOROF</t>
  </si>
  <si>
    <t>SHUSOF</t>
  </si>
  <si>
    <t>Silk Willoughby MRA</t>
  </si>
  <si>
    <t>SILKOF</t>
  </si>
  <si>
    <t>Silk Willoughby MRA/MRB Combined</t>
  </si>
  <si>
    <t>Silk Willoughby MRB</t>
  </si>
  <si>
    <t>Sotterley</t>
  </si>
  <si>
    <t>Biocore AD2 Limited</t>
  </si>
  <si>
    <t>SOUTOF</t>
  </si>
  <si>
    <t>FGOTOF</t>
  </si>
  <si>
    <t>St Fergus MTB</t>
  </si>
  <si>
    <t>Stranraer MRA</t>
  </si>
  <si>
    <t>ZSMFOF &amp; ZSMIOF</t>
  </si>
  <si>
    <t>Stranraer MRB</t>
  </si>
  <si>
    <t>Stratford MRA</t>
  </si>
  <si>
    <t>STRAOF</t>
  </si>
  <si>
    <t>Stratford MRB</t>
  </si>
  <si>
    <t>Sutton Bridge MRA</t>
  </si>
  <si>
    <t>SUTNOF</t>
  </si>
  <si>
    <t>Sutton Bridge MRA/MRB Combined</t>
  </si>
  <si>
    <t>Sutton Bridge MRB</t>
  </si>
  <si>
    <t>TATSOF</t>
  </si>
  <si>
    <t>CURTOF</t>
  </si>
  <si>
    <t>Thrintoft MTA</t>
  </si>
  <si>
    <t>THRNOF</t>
  </si>
  <si>
    <t>TOWLOF</t>
  </si>
  <si>
    <t>Tow Law MRB</t>
  </si>
  <si>
    <t>Towton MTA</t>
  </si>
  <si>
    <t>TOWTOF</t>
  </si>
  <si>
    <t>TURLOF</t>
  </si>
  <si>
    <t>Walesby MRA</t>
  </si>
  <si>
    <t>WSBYOF</t>
  </si>
  <si>
    <t>Walesby MRA/MRB Combined</t>
  </si>
  <si>
    <t>Walesby MRB</t>
  </si>
  <si>
    <t>WARBOF</t>
  </si>
  <si>
    <t>WINCOF</t>
  </si>
  <si>
    <t>WESTOF</t>
  </si>
  <si>
    <t>Wetheral MTA</t>
  </si>
  <si>
    <t>WETHOF</t>
  </si>
  <si>
    <t>WHITOF</t>
  </si>
  <si>
    <t>Whitwell MTA/MTB Combined</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</si>
  <si>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</si>
  <si>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</si>
  <si>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</si>
  <si>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</si>
  <si>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</si>
  <si>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</si>
  <si>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</si>
  <si>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</si>
  <si>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</si>
  <si>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</si>
  <si>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</si>
  <si>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</si>
  <si>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</si>
  <si>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</si>
  <si>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Error Status</t>
  </si>
  <si>
    <t>Over</t>
  </si>
  <si>
    <t>&gt;= 50 GWh</t>
  </si>
  <si>
    <t>Under</t>
  </si>
  <si>
    <t>&lt; 30 GWh</t>
  </si>
  <si>
    <t>&gt;= 30, &lt; 50 GWh</t>
  </si>
  <si>
    <t>WN004</t>
  </si>
  <si>
    <t>MER/WWU/WN004</t>
  </si>
  <si>
    <t>Human error led to entering K-Factors and frequencies for both streams into the Omni flow computer incorrectly
Compilied meter error calculated at 0.035%, this MER is a Null report.</t>
  </si>
  <si>
    <t>MER/WWU/SW038</t>
  </si>
  <si>
    <t>Human error led to entering K-Factors and frequencies for both streams into the Omni flow computer incorrectly</t>
  </si>
  <si>
    <t xml:space="preserve">Disrepency found between metering system and RTU. </t>
  </si>
  <si>
    <t>WM028</t>
  </si>
  <si>
    <t>MER/CAD/230/22</t>
  </si>
  <si>
    <t>Finham</t>
  </si>
  <si>
    <t>WM029</t>
  </si>
  <si>
    <t>MER/CAD/228/22</t>
  </si>
  <si>
    <t>Intermittent flow on USM - Propane contamination</t>
  </si>
  <si>
    <t>WM030</t>
  </si>
  <si>
    <t>MER/CAD/227/22</t>
  </si>
  <si>
    <t>Brinklow</t>
  </si>
  <si>
    <t>EA020</t>
  </si>
  <si>
    <t>MER/CAD/221/22</t>
  </si>
  <si>
    <t>EM014</t>
  </si>
  <si>
    <t>MER/CAD/220/22</t>
  </si>
  <si>
    <t>Biodynamic Nottingham</t>
  </si>
  <si>
    <t>EA021</t>
  </si>
  <si>
    <t>Unaccredited previous calibration produced unsuitable correction factors on calibration certificate that were highlighted following most recent calibration</t>
  </si>
  <si>
    <t>Cadent Gas Limited – DN (EA)</t>
  </si>
  <si>
    <t>EA022</t>
  </si>
  <si>
    <t>MER/CAD/233/23</t>
  </si>
  <si>
    <t>Erroneous readings on Fiscal meter</t>
  </si>
  <si>
    <t>EA023</t>
  </si>
  <si>
    <t>MER/CAD/237/23</t>
  </si>
  <si>
    <t>EM015</t>
  </si>
  <si>
    <t>MER/CAD/223/22</t>
  </si>
  <si>
    <t>Over or Under Read?</t>
  </si>
  <si>
    <t>Meter/Metering System</t>
  </si>
  <si>
    <t>Aspatria Bio</t>
  </si>
  <si>
    <t>ASPAOS</t>
  </si>
  <si>
    <t>BSH</t>
  </si>
  <si>
    <t>Aylesbeare MTB</t>
  </si>
  <si>
    <t>Air Liquide UK Limited</t>
  </si>
  <si>
    <t>Bay Farm</t>
  </si>
  <si>
    <t>S&amp;P Biogas Limited</t>
  </si>
  <si>
    <t>Air Liquide Advanced Business &amp; Technologies UK Limited</t>
  </si>
  <si>
    <t>Cadent Gas Limited - DN (EM)</t>
  </si>
  <si>
    <t>Bonby</t>
  </si>
  <si>
    <t>Brand Sands Bio</t>
  </si>
  <si>
    <t>BRANOS</t>
  </si>
  <si>
    <t>TEX</t>
  </si>
  <si>
    <t>Cadent Gas Limited – DN (NW)</t>
  </si>
  <si>
    <t>Brinklow Biogas Limited</t>
  </si>
  <si>
    <t>Burton Agnes Bio</t>
  </si>
  <si>
    <t>BURTOS</t>
  </si>
  <si>
    <t>AGA</t>
  </si>
  <si>
    <t>Coleshill</t>
  </si>
  <si>
    <t>Severn Trent Green Power Ltd</t>
  </si>
  <si>
    <t>Dagenham</t>
  </si>
  <si>
    <t>Refoods UK Limited</t>
  </si>
  <si>
    <t>Cadent Gas Limited – DN (NL)</t>
  </si>
  <si>
    <t>NL</t>
  </si>
  <si>
    <t xml:space="preserve">Davyhulme </t>
  </si>
  <si>
    <t>United Utilities Water Limited</t>
  </si>
  <si>
    <t>Derby</t>
  </si>
  <si>
    <t>Severn Trent Green Power Limited</t>
  </si>
  <si>
    <t>Dyffryn Cladach MTB</t>
  </si>
  <si>
    <t>Easton Grey MTB</t>
  </si>
  <si>
    <t>Euston</t>
  </si>
  <si>
    <t>Euston Biosgas Limited</t>
  </si>
  <si>
    <t xml:space="preserve">Fairfields Farm </t>
  </si>
  <si>
    <t>Fairfield Farm Energy Limited</t>
  </si>
  <si>
    <t>Fiddington MTB</t>
  </si>
  <si>
    <t>Forty Foot Road Bio</t>
  </si>
  <si>
    <t>FOOTOS</t>
  </si>
  <si>
    <t>TET</t>
  </si>
  <si>
    <t>Gilwern MTB</t>
  </si>
  <si>
    <t>Gravel Pit Bio</t>
  </si>
  <si>
    <t>GRAVOS</t>
  </si>
  <si>
    <t>Grindley House</t>
  </si>
  <si>
    <t>Grindley Biogas Limited</t>
  </si>
  <si>
    <t>Hampton Bishop</t>
  </si>
  <si>
    <t>STL Energy Limited</t>
  </si>
  <si>
    <t>Merlin Renewables Limited</t>
  </si>
  <si>
    <t>High Headley Bio</t>
  </si>
  <si>
    <t>HEDLOS</t>
  </si>
  <si>
    <t>VOL</t>
  </si>
  <si>
    <t>HOWDOS</t>
  </si>
  <si>
    <t>Ilchester MTB</t>
  </si>
  <si>
    <t>Lanes Farm Bio</t>
  </si>
  <si>
    <t>LANEOS</t>
  </si>
  <si>
    <t>Leeming Bio</t>
  </si>
  <si>
    <t>LEEMOS</t>
  </si>
  <si>
    <t>Thornfield 017 Limited</t>
  </si>
  <si>
    <t>Manor Farm</t>
  </si>
  <si>
    <t>Manor Farm Green Energy Limited</t>
  </si>
  <si>
    <t>Mepal</t>
  </si>
  <si>
    <t>Metheringham</t>
  </si>
  <si>
    <t>Heath Farm Energy Limited</t>
  </si>
  <si>
    <t xml:space="preserve">Methwold </t>
  </si>
  <si>
    <t>Warren Energy Limited</t>
  </si>
  <si>
    <t>Mill Nurseries Bio</t>
  </si>
  <si>
    <t>MILLOS</t>
  </si>
  <si>
    <t>Minworth 2</t>
  </si>
  <si>
    <t>Newton Ayecliffe Bio</t>
  </si>
  <si>
    <t>NEWTOS</t>
  </si>
  <si>
    <t>North Moor Farm</t>
  </si>
  <si>
    <t>Rockscape Energy Limited</t>
  </si>
  <si>
    <t>Park Farm Bio</t>
  </si>
  <si>
    <t>PARKOS</t>
  </si>
  <si>
    <t>Peters Green 1 (North Thames) MTA</t>
  </si>
  <si>
    <t>Peters Green 1 (North Thames) MTA/MTB Combined</t>
  </si>
  <si>
    <t>Peters Green 1 (North Thames) MTB</t>
  </si>
  <si>
    <t>Plaxton Bridge</t>
  </si>
  <si>
    <t>PLAXOS</t>
  </si>
  <si>
    <t> </t>
  </si>
  <si>
    <t>Raynham</t>
  </si>
  <si>
    <t>Corbiere Renewables</t>
  </si>
  <si>
    <t>Ridge Road Bio</t>
  </si>
  <si>
    <t>RIDGOS</t>
  </si>
  <si>
    <t>Roundhill</t>
  </si>
  <si>
    <t>Seabank MTB</t>
  </si>
  <si>
    <t>Sherburn In Elmet Bio</t>
  </si>
  <si>
    <t>SHEROS</t>
  </si>
  <si>
    <t>Spaldington Bio</t>
  </si>
  <si>
    <t>SPALOS</t>
  </si>
  <si>
    <t>Stoke Bardolph</t>
  </si>
  <si>
    <t>Wardely Bio</t>
  </si>
  <si>
    <t>WARDOS</t>
  </si>
  <si>
    <t>Biogas Meden LTD</t>
  </si>
  <si>
    <t>Air Liquide UK Ltd</t>
  </si>
  <si>
    <t>WM031</t>
  </si>
  <si>
    <t>MER/CAD/259/23</t>
  </si>
  <si>
    <t>Sick flow computer failed due internal electronic fault</t>
  </si>
  <si>
    <t xml:space="preserve">Atherstone MRB </t>
  </si>
  <si>
    <t>Lamberton Toll</t>
  </si>
  <si>
    <t>Northern Gas Networks - DN (NE)</t>
  </si>
  <si>
    <t>Scotia Gas – DN (SC)</t>
  </si>
  <si>
    <t>Stratford MRA/MRB Combined</t>
  </si>
  <si>
    <t>Yelverton MTA/MTB Combined</t>
  </si>
  <si>
    <t>MER/CAD/261/23</t>
  </si>
  <si>
    <t>Config changed inadvertently, Orifice plate diameter (d) was updated to revert back to size used before the last ME2</t>
  </si>
  <si>
    <t>WM032</t>
  </si>
  <si>
    <t>MER/CAD/260/23</t>
  </si>
  <si>
    <t>K Factors incorrectly updated in Flow Computer following upgrade of Flow Computer on site</t>
  </si>
  <si>
    <t>SW038</t>
  </si>
  <si>
    <t>MER/CAD/226/22</t>
  </si>
  <si>
    <t>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t>
  </si>
  <si>
    <t>WM033</t>
  </si>
  <si>
    <t>MER/CAD/265/23</t>
  </si>
  <si>
    <t>Isentropic Exponent entered incorrectly into OMNI should during previous ME/2</t>
  </si>
  <si>
    <t>03/31/2022</t>
  </si>
  <si>
    <t>EM017</t>
  </si>
  <si>
    <t>MER/CAD/248/23</t>
  </si>
  <si>
    <t>Stanton Bio</t>
  </si>
  <si>
    <t>NW016</t>
  </si>
  <si>
    <t>MER/CAD/219/22</t>
  </si>
  <si>
    <t>EA024</t>
  </si>
  <si>
    <t>MER/CAD/247/23</t>
  </si>
  <si>
    <t>Latest Error Status</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</si>
  <si>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</si>
  <si>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Turbine meter failure (single meter tube site). Null report expected as Gas Control provided estimated DVOL's.</t>
  </si>
  <si>
    <t>Metering maximum exceeded for short duration (&lt;5minutes) - Null report expected</t>
  </si>
  <si>
    <t>FLOWRATE EXCEEDED SITE MAXIMUM. MINOR DAMAGE TO ORIFICE PLATE AND HDP CALIBRATION SHIFT. FLOW ABOVE SITE MAXIMUM CORRECTED BY GAS CONTROL AND NG WARWICK. REMAINING ERRORS WILL RESULT IN Null REPORT</t>
  </si>
  <si>
    <t>0.03% (Null)</t>
  </si>
  <si>
    <t>Circa 2003</t>
  </si>
  <si>
    <t>EA025</t>
  </si>
  <si>
    <t>MER/CAD/262/23</t>
  </si>
  <si>
    <t>Lo differential pressure transmitter drifted</t>
  </si>
  <si>
    <t xml:space="preserve">Westry BNEF has a single 2” Sick FlowSic500 ultrasonic meter stream for measurement of gas exiting the grid entry unit (GEU) and entering the distribution network (referred to as Fiscal USM). A second 2” Sick FlowSic500 ultrasonic meter is located on the inlet to the GEU for process control (referred to in this report as Inlet USM). Propane injection is used to control the gas properties (e.g. calorific value, Wobbe number, etc.) to meet the requirements of the Gas Safety (Management) Regulations (GS(M)R). Gas that is not within specification is rejected by a diverter valve.
During normal operation the Fiscal USM will read slightly higher (~49 Sm3/h) than the Inlet USM due to the addition of propane.
</t>
  </si>
  <si>
    <t>NO018</t>
  </si>
  <si>
    <t xml:space="preserve">Temprature error </t>
  </si>
  <si>
    <t>MER NO018</t>
  </si>
  <si>
    <t>EM018</t>
  </si>
  <si>
    <t>MER/CAD/257/23</t>
  </si>
  <si>
    <t>Multiple flow errors received between Spet 23 and Dec 23 - Propane injection is used to control the gas properties (e.g. calorific value, Wobbe number, etc.) Contamination on the Fiscal ultrasonic meter transducers, likely from the propane injection system, has caused the meter to read erroneously.</t>
  </si>
  <si>
    <t>00/01/1900</t>
  </si>
  <si>
    <t xml:space="preserve">NO019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</si>
</sst>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yy;@"/>
    <numFmt numFmtId="165" formatCode="0.000000"/>
  </numFmts>
  <fonts count="12" x14ac:knownFonts="1">
    <font>
      <sz val="10"/>
      <name val="Arial"/>
    </font>
    <font>
      <sz val="10"/>
      <name val="Arial"/>
      <family val="2"/>
    </font>
    <font>
      <sz val="8"/>
      <name val="Arial"/>
      <family val="2"/>
    </font>
    <font>
      <b/>
      <sz val="10"/>
      <name val="Arial"/>
      <family val="2"/>
    </font>
    <font>
      <u/>
      <sz val="10"/>
      <color indexed="12"/>
      <name val="Arial"/>
      <family val="2"/>
    </font>
    <font>
      <sz val="8"/>
      <name val="Verdana"/>
      <family val="2"/>
    </font>
    <font>
      <sz val="10"/>
      <name val="Arial"/>
      <family val="2"/>
    </font>
    <font>
      <b/>
      <sz val="8"/>
      <name val="Arial"/>
      <family val="2"/>
    </font>
    <font>
      <sz val="10"/>
      <color rgb="FFFF0000"/>
      <name val="Arial"/>
      <family val="2"/>
    </font>
    <font>
      <sz val="8"/>
      <color rgb="FF000000"/>
      <name val="Arial"/>
      <family val="2"/>
    </font>
    <font>
      <sz val="11"/>
      <color rgb="FF000000"/>
      <name val="Calibri"/>
      <family val="2"/>
    </font>
    <font>
      <b/>
      <sz val="8"/>
      <color rgb="FF000000"/>
      <name val="Arial"/>
      <family val="2"/>
    </font>
  </fonts>
  <fills count="5">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theme="0"/>
        <bgColor indexed="64"/>
      </patternFill>
    </fill>
  </fills>
  <borders count="31">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108">
    <xf numFmtId="0" fontId="0" fillId="0" borderId="0" xfId="0"/>
    <xf numFmtId="0" fontId="3" fillId="0" borderId="0" xfId="0" applyFont="1"/>
    <xf numFmtId="0" fontId="3" fillId="0" borderId="2" xfId="0" applyFont="1" applyBorder="1"/>
    <xf numFmtId="0" fontId="0" fillId="0" borderId="5" xfId="0"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vertical="center"/>
    </xf>
    <xf numFmtId="0" fontId="4" fillId="0" borderId="3" xfId="1" applyBorder="1" applyAlignment="1" applyProtection="1">
      <alignment vertical="center"/>
    </xf>
    <xf numFmtId="0" fontId="0" fillId="0" borderId="5" xfId="0" applyBorder="1" applyAlignment="1">
      <alignment vertical="center" wrapText="1"/>
    </xf>
    <xf numFmtId="0" fontId="0" fillId="0" borderId="0" xfId="0" applyAlignment="1">
      <alignment vertical="center" wrapText="1"/>
    </xf>
    <xf numFmtId="14" fontId="0" fillId="0" borderId="5" xfId="0" applyNumberFormat="1" applyBorder="1" applyAlignment="1">
      <alignment horizontal="center" vertical="center"/>
    </xf>
    <xf numFmtId="0" fontId="4" fillId="0" borderId="3" xfId="1" applyBorder="1" applyAlignment="1" applyProtection="1">
      <alignment vertical="center" wrapText="1"/>
    </xf>
    <xf numFmtId="0" fontId="0" fillId="0" borderId="5" xfId="0" applyBorder="1" applyAlignment="1">
      <alignment horizontal="left" vertical="center"/>
    </xf>
    <xf numFmtId="0" fontId="1" fillId="0" borderId="5"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horizontal="center" vertical="center"/>
    </xf>
    <xf numFmtId="14" fontId="1" fillId="0" borderId="5" xfId="0" applyNumberFormat="1" applyFont="1" applyBorder="1" applyAlignment="1">
      <alignment horizontal="center" vertical="center"/>
    </xf>
    <xf numFmtId="14" fontId="1" fillId="0" borderId="5" xfId="0" applyNumberFormat="1" applyFont="1" applyBorder="1" applyAlignment="1">
      <alignment horizontal="center" vertical="center" wrapText="1"/>
    </xf>
    <xf numFmtId="0" fontId="0" fillId="2" borderId="6" xfId="0"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4" fillId="0" borderId="3" xfId="1" applyFill="1" applyBorder="1" applyAlignment="1" applyProtection="1">
      <alignment vertical="center" wrapText="1"/>
    </xf>
    <xf numFmtId="0" fontId="1" fillId="2" borderId="6" xfId="0"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0" fillId="0" borderId="0" xfId="0" applyAlignment="1">
      <alignment vertical="center"/>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0" fillId="0" borderId="0" xfId="0" applyNumberForma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8" fillId="0" borderId="5" xfId="0" applyFont="1" applyBorder="1" applyAlignment="1">
      <alignment horizontal="center" vertic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5" xfId="0" applyBorder="1" applyAlignment="1">
      <alignment vertical="top" wrapText="1"/>
    </xf>
    <xf numFmtId="0" fontId="0" fillId="0" borderId="5" xfId="0" applyBorder="1" applyAlignment="1">
      <alignment horizontal="center" vertical="top" wrapText="1"/>
    </xf>
    <xf numFmtId="0" fontId="1" fillId="0" borderId="0" xfId="0" applyFont="1"/>
    <xf numFmtId="0" fontId="2" fillId="0" borderId="8" xfId="0" applyFont="1" applyBorder="1" applyAlignment="1">
      <alignment wrapText="1"/>
    </xf>
    <xf numFmtId="0" fontId="10" fillId="0" borderId="0" xfId="0" applyFont="1"/>
    <xf numFmtId="0" fontId="11" fillId="0" borderId="7" xfId="0" applyFont="1" applyBorder="1" applyAlignment="1">
      <alignment wrapText="1"/>
    </xf>
    <xf numFmtId="0" fontId="11" fillId="0" borderId="14" xfId="0" applyFont="1" applyBorder="1" applyAlignment="1">
      <alignment wrapText="1"/>
    </xf>
    <xf numFmtId="0" fontId="11" fillId="0" borderId="1" xfId="0" applyFont="1" applyBorder="1" applyAlignment="1">
      <alignment wrapText="1"/>
    </xf>
    <xf numFmtId="0" fontId="10" fillId="0" borderId="14" xfId="0" applyFont="1" applyBorder="1"/>
    <xf numFmtId="0" fontId="10" fillId="0" borderId="7" xfId="0" applyFont="1" applyBorder="1"/>
    <xf numFmtId="0" fontId="10" fillId="0" borderId="15" xfId="0" applyFont="1" applyBorder="1"/>
    <xf numFmtId="0" fontId="10" fillId="0" borderId="16" xfId="0" applyFont="1" applyBorder="1"/>
    <xf numFmtId="0" fontId="10" fillId="0" borderId="17" xfId="0" applyFont="1" applyBorder="1"/>
    <xf numFmtId="0" fontId="10" fillId="0" borderId="18" xfId="0" applyFont="1" applyBorder="1"/>
    <xf numFmtId="0" fontId="10" fillId="0" borderId="19" xfId="0" applyFont="1" applyBorder="1"/>
    <xf numFmtId="0" fontId="1" fillId="0" borderId="17" xfId="0" applyFont="1" applyBorder="1"/>
    <xf numFmtId="0" fontId="10" fillId="0" borderId="20" xfId="0" applyFont="1" applyBorder="1"/>
    <xf numFmtId="0" fontId="7" fillId="0" borderId="22" xfId="0" applyFont="1" applyBorder="1"/>
    <xf numFmtId="0" fontId="7" fillId="0" borderId="8" xfId="0" applyFont="1" applyBorder="1"/>
    <xf numFmtId="0" fontId="2" fillId="0" borderId="24" xfId="0" applyFont="1" applyBorder="1" applyAlignment="1">
      <alignment wrapText="1"/>
    </xf>
    <xf numFmtId="0" fontId="2" fillId="0" borderId="8" xfId="0" applyFont="1" applyBorder="1"/>
    <xf numFmtId="0" fontId="2" fillId="0" borderId="25" xfId="0" applyFont="1" applyBorder="1" applyAlignment="1">
      <alignment wrapText="1"/>
    </xf>
    <xf numFmtId="0" fontId="2" fillId="0" borderId="0" xfId="0" applyFont="1" applyAlignment="1">
      <alignment wrapText="1"/>
    </xf>
    <xf numFmtId="0" fontId="9" fillId="0" borderId="24" xfId="0" applyFont="1" applyBorder="1" applyAlignment="1">
      <alignment wrapText="1"/>
    </xf>
    <xf numFmtId="0" fontId="9" fillId="0" borderId="8" xfId="0" applyFont="1" applyBorder="1" applyAlignment="1">
      <alignment wrapText="1"/>
    </xf>
    <xf numFmtId="0" fontId="2" fillId="0" borderId="25" xfId="0" applyFont="1" applyBorder="1"/>
    <xf numFmtId="0" fontId="2" fillId="0" borderId="11" xfId="2" applyFont="1" applyBorder="1" applyAlignment="1">
      <alignment wrapText="1"/>
    </xf>
    <xf numFmtId="0" fontId="2" fillId="0" borderId="12" xfId="2" applyFont="1" applyBorder="1" applyAlignment="1">
      <alignment wrapText="1"/>
    </xf>
    <xf numFmtId="0" fontId="2" fillId="0" borderId="12" xfId="2" applyFont="1" applyBorder="1"/>
    <xf numFmtId="0" fontId="2" fillId="0" borderId="13" xfId="2" applyFont="1" applyBorder="1" applyAlignment="1">
      <alignment wrapText="1"/>
    </xf>
    <xf numFmtId="0" fontId="2" fillId="4" borderId="24" xfId="0" applyFont="1" applyFill="1" applyBorder="1" applyAlignment="1">
      <alignment wrapText="1"/>
    </xf>
    <xf numFmtId="0" fontId="2" fillId="4" borderId="8" xfId="0" applyFont="1" applyFill="1" applyBorder="1" applyAlignment="1">
      <alignment wrapText="1"/>
    </xf>
    <xf numFmtId="0" fontId="2" fillId="4" borderId="8" xfId="0" applyFont="1" applyFill="1" applyBorder="1"/>
    <xf numFmtId="0" fontId="2" fillId="4" borderId="25" xfId="0" applyFont="1" applyFill="1" applyBorder="1"/>
    <xf numFmtId="0" fontId="2" fillId="4" borderId="25" xfId="0" applyFont="1" applyFill="1" applyBorder="1" applyAlignment="1">
      <alignment wrapText="1"/>
    </xf>
    <xf numFmtId="0" fontId="2" fillId="4" borderId="26" xfId="0" applyFont="1" applyFill="1" applyBorder="1" applyAlignment="1">
      <alignment wrapText="1"/>
    </xf>
    <xf numFmtId="0" fontId="2" fillId="4" borderId="27" xfId="0" applyFont="1" applyFill="1" applyBorder="1" applyAlignment="1">
      <alignment wrapText="1"/>
    </xf>
    <xf numFmtId="0" fontId="2" fillId="4" borderId="27" xfId="0" applyFont="1" applyFill="1" applyBorder="1"/>
    <xf numFmtId="0" fontId="2" fillId="4" borderId="28" xfId="0" applyFont="1" applyFill="1" applyBorder="1" applyAlignment="1">
      <alignment wrapText="1"/>
    </xf>
    <xf numFmtId="0" fontId="1" fillId="0" borderId="4" xfId="0" applyFont="1" applyBorder="1" applyAlignment="1">
      <alignment horizontal="center" vertical="center" wrapText="1"/>
    </xf>
    <xf numFmtId="14" fontId="0" fillId="0" borderId="5" xfId="0" applyNumberFormat="1" applyBorder="1" applyAlignment="1">
      <alignment horizontal="center" vertical="top"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xf>
    <xf numFmtId="0" fontId="1" fillId="2" borderId="1" xfId="0" applyFont="1" applyFill="1" applyBorder="1" applyAlignment="1">
      <alignment horizontal="center" vertical="center" wrapText="1"/>
    </xf>
    <xf numFmtId="165" fontId="0" fillId="0" borderId="5" xfId="0" applyNumberFormat="1" applyBorder="1" applyAlignment="1">
      <alignment horizontal="center" vertical="center" wrapText="1"/>
    </xf>
    <xf numFmtId="165" fontId="0" fillId="0" borderId="5" xfId="0" applyNumberFormat="1" applyBorder="1" applyAlignment="1">
      <alignment horizontal="center" vertical="center"/>
    </xf>
    <xf numFmtId="165" fontId="1" fillId="0" borderId="5" xfId="0" applyNumberFormat="1" applyFont="1" applyBorder="1" applyAlignment="1">
      <alignment horizontal="center" vertical="center" wrapText="1"/>
    </xf>
    <xf numFmtId="14" fontId="0" fillId="0" borderId="10" xfId="0" applyNumberFormat="1" applyBorder="1" applyAlignment="1">
      <alignment horizontal="center" vertical="center"/>
    </xf>
    <xf numFmtId="0" fontId="4" fillId="0" borderId="5" xfId="1" applyBorder="1" applyAlignment="1" applyProtection="1">
      <alignment horizontal="center" vertical="center"/>
    </xf>
    <xf numFmtId="0" fontId="1" fillId="0" borderId="5" xfId="1" applyFont="1" applyBorder="1" applyAlignment="1" applyProtection="1">
      <alignment horizontal="center" vertical="center"/>
    </xf>
    <xf numFmtId="14" fontId="0" fillId="0" borderId="5" xfId="0" applyNumberFormat="1" applyBorder="1" applyAlignment="1">
      <alignment vertical="top" wrapText="1"/>
    </xf>
    <xf numFmtId="164" fontId="0" fillId="0" borderId="5" xfId="0" applyNumberFormat="1" applyBorder="1" applyAlignment="1">
      <alignment vertical="top" wrapText="1"/>
    </xf>
    <xf numFmtId="0" fontId="0" fillId="0" borderId="29" xfId="0" applyBorder="1" applyAlignment="1">
      <alignment horizontal="center" vertical="top" wrapText="1"/>
    </xf>
    <xf numFmtId="164" fontId="0" fillId="0" borderId="5" xfId="0" applyNumberFormat="1" applyBorder="1" applyAlignment="1">
      <alignment horizontal="center" vertical="top" wrapText="1"/>
    </xf>
    <xf numFmtId="0" fontId="4" fillId="0" borderId="30" xfId="1" applyBorder="1" applyAlignment="1" applyProtection="1">
      <alignment vertical="top" wrapText="1"/>
    </xf>
    <xf numFmtId="0" fontId="4" fillId="0" borderId="0" xfId="1" applyAlignment="1" applyProtection="1"/>
    <xf numFmtId="0" fontId="7" fillId="0" borderId="23" xfId="0" applyFont="1" applyBorder="1" applyAlignment="1">
      <alignment wrapText="1"/>
    </xf>
    <xf numFmtId="0" fontId="7" fillId="0" borderId="25" xfId="0" applyFont="1" applyBorder="1" applyAlignment="1">
      <alignment wrapText="1"/>
    </xf>
    <xf numFmtId="0" fontId="7" fillId="0" borderId="21" xfId="0" applyFont="1" applyBorder="1" applyAlignment="1">
      <alignment wrapText="1"/>
    </xf>
    <xf numFmtId="0" fontId="7" fillId="0" borderId="24" xfId="0" applyFont="1" applyBorder="1" applyAlignment="1">
      <alignment wrapText="1"/>
    </xf>
    <xf numFmtId="0" fontId="7" fillId="0" borderId="22" xfId="0" applyFont="1" applyBorder="1" applyAlignment="1">
      <alignment wrapText="1"/>
    </xf>
    <xf numFmtId="0" fontId="7" fillId="0" borderId="8" xfId="0" applyFont="1" applyBorder="1" applyAlignment="1">
      <alignment wrapText="1"/>
    </xf>
  </cellXfs>
  <cellStyles count="3">
    <cellStyle name="Hyperlink" xfId="1" builtinId="8"/>
    <cellStyle name="Normal" xfId="0" builtinId="0"/>
    <cellStyle name="Normal 2" xfId="2" xr:uid="{0391AECB-078A-430B-BB89-432523C42E2F}"/>
  </cellStyles>
  <dxfs count="40">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385148D9-FE80-4B30-8D31-71ACFBE0D9E2}">
      <tableStyleElement type="wholeTable" dxfId="39"/>
      <tableStyleElement type="headerRow" dxfId="38"/>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A%20-%20Eastern/EA022%20-%20Barnes%20Farm/Barnes%20Farm%20MER_CAD_233_23%20-%20MER%20Proforma_Update.xlsx" TargetMode="External"/><Relationship Id="rId1" Type="http://schemas.openxmlformats.org/officeDocument/2006/relationships/externalLinkPath" Target="/sites/JOTechTeam/Industry%20Information/DNs/Measurement%20Errors/2.%20ME%20Notifications/EA%20-%20Eastern/EA022%20-%20Barnes%20Farm/Barnes%20Farm%20MER_CAD_233_23%20-%20MER%20Proforma_Updat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A%20-%20Eastern/EA023%20-%20Biodynamic%20Nottingham/Biodynamic%20MER_CAD_237_23%20-%20MER%20Proforma_Closed.xlsx" TargetMode="External"/><Relationship Id="rId1" Type="http://schemas.openxmlformats.org/officeDocument/2006/relationships/externalLinkPath" Target="/sites/JOTechTeam/Industry%20Information/DNs/Measurement%20Errors/2.%20ME%20Notifications/EA%20-%20Eastern/EA023%20-%20Biodynamic%20Nottingham/Biodynamic%20MER_CAD_237_23%20-%20MER%20Proforma_Clos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3%20-%20Stoke%20Bardolph%202/Stoke%20Bardolph%202_MER%20Proforma%20MERCAD217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5%20-%20Stanton/EM015%20Stanton%20Measurement%20Error%20Closure.xlsx" TargetMode="External"/></Relationships>
</file>

<file path=xl/externalLinks/_rels/externalLink5.xml.rels><?xml version="1.0" encoding="UTF-8" standalone="yes"?>
<Relationships xmlns="http://schemas.openxmlformats.org/package/2006/relationships"><Relationship Id="rId3" Type="http://schemas.openxmlformats.org/officeDocument/2006/relationships/externalLinkPath" Target="https://gasgov.sharepoint.com/sites/JOTechTeam/Industry%20Information/DNs/Measurement%20Errors/2.%20ME%20Notifications/NO%20-%20Northern/NO019%20-%20Pickering%20MTA/Copy%20of%20Copy%20of%20Measurement%20Error%20Notification%20Proforma%20v11.2_1%20NGNNO019%20Pickering.xlsx" TargetMode="External"/><Relationship Id="rId2" Type="http://schemas.microsoft.com/office/2019/04/relationships/externalLinkLongPath" Target="/sites/JOTechTeam/Industry%20Information/DNs/Measurement%20Errors/2.%20ME%20Notifications/NO%20-%20Northern/NO019%20-%20Pickering%20MTA/Copy%20of%20Copy%20of%20Measurement%20Error%20Notification%20Proforma%20v11.2_1%20NGNNO019%20Pickering.xlsx?24F53CE8" TargetMode="External"/><Relationship Id="rId1" Type="http://schemas.openxmlformats.org/officeDocument/2006/relationships/externalLinkPath" Target="file:///\\24F53CE8\Copy%20of%20Copy%20of%20Measurement%20Error%20Notification%20Proforma%20v11.2_1%20NGNNO019%20Pickering.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WM%20-%20West%20Mids/WM029%20-%20Finham/Finham%20-%20MER_CAD_230_22%20-%20MER%20Proforma.xlsx" TargetMode="External"/><Relationship Id="rId1" Type="http://schemas.openxmlformats.org/officeDocument/2006/relationships/externalLinkPath" Target="/sites/JOTechTeam/Industry%20Information/DNs/Measurement%20Errors/2.%20ME%20Notifications/WM%20-%20West%20Mids/WM029%20-%20Finham/Finham%20-%20MER_CAD_230_22%20-%20MER%20Pro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6">
          <cell r="C6" t="str">
            <v>Invoiced</v>
          </cell>
        </row>
        <row r="13">
          <cell r="D13">
            <v>45007</v>
          </cell>
        </row>
        <row r="16">
          <cell r="D16">
            <v>44895</v>
          </cell>
        </row>
        <row r="17">
          <cell r="D17">
            <v>44895</v>
          </cell>
        </row>
        <row r="18">
          <cell r="D18">
            <v>44895</v>
          </cell>
        </row>
        <row r="20">
          <cell r="D20">
            <v>44970</v>
          </cell>
        </row>
        <row r="29">
          <cell r="D29">
            <v>1.462E-3</v>
          </cell>
        </row>
        <row r="30">
          <cell r="D30">
            <v>1.6E-2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6">
          <cell r="C6" t="str">
            <v>Closed / No Rec Required</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13">
          <cell r="D13">
            <v>44833</v>
          </cell>
        </row>
        <row r="16">
          <cell r="D16">
            <v>44651</v>
          </cell>
        </row>
        <row r="17">
          <cell r="D17">
            <v>44652</v>
          </cell>
        </row>
        <row r="18">
          <cell r="D18">
            <v>44650</v>
          </cell>
        </row>
        <row r="20">
          <cell r="D20">
            <v>44656</v>
          </cell>
        </row>
        <row r="30">
          <cell r="D30">
            <v>2E-3</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8">
          <cell r="C8" t="str">
            <v>Intermittent flow on USM - Propane contamination</v>
          </cell>
        </row>
        <row r="13">
          <cell r="D13">
            <v>45118</v>
          </cell>
        </row>
        <row r="16">
          <cell r="D16">
            <v>44794</v>
          </cell>
        </row>
        <row r="17">
          <cell r="D17">
            <v>44794</v>
          </cell>
        </row>
        <row r="18">
          <cell r="D18">
            <v>44794</v>
          </cell>
        </row>
        <row r="20">
          <cell r="D20">
            <v>44976</v>
          </cell>
        </row>
        <row r="22">
          <cell r="D22" t="str">
            <v>Stanton Bio</v>
          </cell>
        </row>
        <row r="24">
          <cell r="D24" t="str">
            <v>Cadent</v>
          </cell>
        </row>
        <row r="29">
          <cell r="D29">
            <v>4.4999999999999999E-4</v>
          </cell>
        </row>
        <row r="30">
          <cell r="D30">
            <v>5.0000000000000001E-3</v>
          </cell>
        </row>
        <row r="31">
          <cell r="D31" t="str">
            <v>Low</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Notification Sheet"/>
      <sheetName val="Offtake Look Up Data"/>
      <sheetName val="Extract for Register"/>
    </sheetNames>
    <sheetDataSet>
      <sheetData sheetId="0">
        <row r="5">
          <cell r="C5" t="str">
            <v>NO019</v>
          </cell>
        </row>
        <row r="6">
          <cell r="C6" t="str">
            <v>Error Notified</v>
          </cell>
        </row>
        <row r="8">
          <cell r="C8" t="str">
            <v>Flow pressure transmitter calibration issue</v>
          </cell>
        </row>
        <row r="13">
          <cell r="D13">
            <v>45352</v>
          </cell>
        </row>
        <row r="16">
          <cell r="D16">
            <v>45337</v>
          </cell>
        </row>
        <row r="17">
          <cell r="D17">
            <v>45352</v>
          </cell>
        </row>
        <row r="18">
          <cell r="D18">
            <v>45335</v>
          </cell>
        </row>
        <row r="20">
          <cell r="D20">
            <v>45337</v>
          </cell>
        </row>
        <row r="22">
          <cell r="D22" t="str">
            <v>Pickering MTA</v>
          </cell>
        </row>
        <row r="24">
          <cell r="D24" t="str">
            <v>Northern Gas Networks - DN</v>
          </cell>
        </row>
        <row r="26">
          <cell r="D26" t="str">
            <v>NE</v>
          </cell>
        </row>
        <row r="29">
          <cell r="D29">
            <v>0.105</v>
          </cell>
        </row>
        <row r="30">
          <cell r="D30">
            <v>1.2</v>
          </cell>
        </row>
        <row r="31">
          <cell r="D31" t="str">
            <v>Low</v>
          </cell>
        </row>
        <row r="33">
          <cell r="D33" t="str">
            <v>Under</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13">
          <cell r="D13">
            <v>45118</v>
          </cell>
        </row>
        <row r="18">
          <cell r="D18">
            <v>44908</v>
          </cell>
        </row>
        <row r="20">
          <cell r="D20">
            <v>45005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asgovernance.co.uk/MER/SC006" TargetMode="External"/><Relationship Id="rId117" Type="http://schemas.openxmlformats.org/officeDocument/2006/relationships/hyperlink" Target="http://www.gasgovernance.co.uk/mer/wn002" TargetMode="External"/><Relationship Id="rId21" Type="http://schemas.openxmlformats.org/officeDocument/2006/relationships/hyperlink" Target="https://www.gasgovernance.co.uk/mer/em008" TargetMode="External"/><Relationship Id="rId42" Type="http://schemas.openxmlformats.org/officeDocument/2006/relationships/hyperlink" Target="http://www.gasgovernance.co.uk/MER/SW006" TargetMode="External"/><Relationship Id="rId47" Type="http://schemas.openxmlformats.org/officeDocument/2006/relationships/hyperlink" Target="http://www.gasgovernance.co.uk/MER/SW011" TargetMode="External"/><Relationship Id="rId63" Type="http://schemas.openxmlformats.org/officeDocument/2006/relationships/hyperlink" Target="http://www.gasgovernance.co.uk/MER/SW020" TargetMode="External"/><Relationship Id="rId68" Type="http://schemas.openxmlformats.org/officeDocument/2006/relationships/hyperlink" Target="http://www.gasgovernance.co.uk/MER/SW021" TargetMode="External"/><Relationship Id="rId84" Type="http://schemas.openxmlformats.org/officeDocument/2006/relationships/hyperlink" Target="http://www.gasgovernance.co.uk/MER/SW030" TargetMode="External"/><Relationship Id="rId89" Type="http://schemas.openxmlformats.org/officeDocument/2006/relationships/hyperlink" Target="http://www.gasgovernance.co.uk/mer/nw012" TargetMode="External"/><Relationship Id="rId112" Type="http://schemas.openxmlformats.org/officeDocument/2006/relationships/hyperlink" Target="https://www.gasgovernance.co.uk/MER/WM017" TargetMode="External"/><Relationship Id="rId133" Type="http://schemas.openxmlformats.org/officeDocument/2006/relationships/hyperlink" Target="https://www.gasgovernance.co.uk/MER/WM019" TargetMode="External"/><Relationship Id="rId138" Type="http://schemas.openxmlformats.org/officeDocument/2006/relationships/hyperlink" Target="https://www.gasgovernance.co.uk/MER/NO017" TargetMode="External"/><Relationship Id="rId154" Type="http://schemas.openxmlformats.org/officeDocument/2006/relationships/hyperlink" Target="https://www.gasgovernance.co.uk/MER/WM027" TargetMode="External"/><Relationship Id="rId159" Type="http://schemas.openxmlformats.org/officeDocument/2006/relationships/hyperlink" Target="https://www.gasgovernance.co.uk/MER/WM032" TargetMode="External"/><Relationship Id="rId175" Type="http://schemas.openxmlformats.org/officeDocument/2006/relationships/hyperlink" Target="http://www.gasgovernance.co.uk/MER/NO010" TargetMode="External"/><Relationship Id="rId170" Type="http://schemas.openxmlformats.org/officeDocument/2006/relationships/hyperlink" Target="https://www.gasgovernance.co.uk/MER/NO016" TargetMode="External"/><Relationship Id="rId16" Type="http://schemas.openxmlformats.org/officeDocument/2006/relationships/hyperlink" Target="http://www.gasgovernance.co.uk/MER/EA012" TargetMode="External"/><Relationship Id="rId107" Type="http://schemas.openxmlformats.org/officeDocument/2006/relationships/hyperlink" Target="http://www.gasgovernance.co.uk/MER/WM016" TargetMode="External"/><Relationship Id="rId11" Type="http://schemas.openxmlformats.org/officeDocument/2006/relationships/hyperlink" Target="http://www.gasgovernance.co.uk/MER/EM002" TargetMode="External"/><Relationship Id="rId32" Type="http://schemas.openxmlformats.org/officeDocument/2006/relationships/hyperlink" Target="http://www.gasgovernance.co.uk/MER/WM006" TargetMode="External"/><Relationship Id="rId37" Type="http://schemas.openxmlformats.org/officeDocument/2006/relationships/hyperlink" Target="http://www.gasgovernance.co.uk/MER/SC001" TargetMode="External"/><Relationship Id="rId53" Type="http://schemas.openxmlformats.org/officeDocument/2006/relationships/hyperlink" Target="http://www.gasgovernance.co.uk/MER/SC002" TargetMode="External"/><Relationship Id="rId58" Type="http://schemas.openxmlformats.org/officeDocument/2006/relationships/hyperlink" Target="http://www.gasgovernance.co.uk/MER/SC007" TargetMode="External"/><Relationship Id="rId74" Type="http://schemas.openxmlformats.org/officeDocument/2006/relationships/hyperlink" Target="http://www.gasgovernance.co.uk/MER/SC012" TargetMode="External"/><Relationship Id="rId79" Type="http://schemas.openxmlformats.org/officeDocument/2006/relationships/hyperlink" Target="http://www.gasgovernance.co.uk/mer/sw026" TargetMode="External"/><Relationship Id="rId102" Type="http://schemas.openxmlformats.org/officeDocument/2006/relationships/hyperlink" Target="http://www.gasgovernance.co.uk/MER/SE002" TargetMode="External"/><Relationship Id="rId123" Type="http://schemas.openxmlformats.org/officeDocument/2006/relationships/hyperlink" Target="http://www.gasgovernance.co.uk/MER/NW001" TargetMode="External"/><Relationship Id="rId128" Type="http://schemas.openxmlformats.org/officeDocument/2006/relationships/hyperlink" Target="http://www.gasgovernance.co.uk/MER/NT005" TargetMode="External"/><Relationship Id="rId144" Type="http://schemas.openxmlformats.org/officeDocument/2006/relationships/hyperlink" Target="https://www.gasgovernance.co.uk/MER/WM018" TargetMode="External"/><Relationship Id="rId149" Type="http://schemas.openxmlformats.org/officeDocument/2006/relationships/hyperlink" Target="https://www.gasgovernance.co.uk/MER/EM012" TargetMode="External"/><Relationship Id="rId5" Type="http://schemas.openxmlformats.org/officeDocument/2006/relationships/hyperlink" Target="http://www.gasgovernance.co.uk/MER/EA005" TargetMode="External"/><Relationship Id="rId90" Type="http://schemas.openxmlformats.org/officeDocument/2006/relationships/hyperlink" Target="http://www.gasgovernance.co.uk/mer/nw013" TargetMode="External"/><Relationship Id="rId95" Type="http://schemas.openxmlformats.org/officeDocument/2006/relationships/hyperlink" Target="http://www.gasgovernance.co.uk/MER/SO006" TargetMode="External"/><Relationship Id="rId160" Type="http://schemas.openxmlformats.org/officeDocument/2006/relationships/hyperlink" Target="http://www.gasgovernance.co.uk/MER/WM038" TargetMode="External"/><Relationship Id="rId165" Type="http://schemas.openxmlformats.org/officeDocument/2006/relationships/hyperlink" Target="http://www.gasgovernance.co.uk/MER/EM014" TargetMode="External"/><Relationship Id="rId181" Type="http://schemas.openxmlformats.org/officeDocument/2006/relationships/hyperlink" Target="http://www.gasgovernance.co.uk/MER/NO004" TargetMode="External"/><Relationship Id="rId186" Type="http://schemas.openxmlformats.org/officeDocument/2006/relationships/hyperlink" Target="https://www.gasgovernance.co.uk/mer/em018" TargetMode="External"/><Relationship Id="rId22" Type="http://schemas.openxmlformats.org/officeDocument/2006/relationships/hyperlink" Target="https://www.gasgovernance.co.uk/MER/EA015" TargetMode="External"/><Relationship Id="rId27" Type="http://schemas.openxmlformats.org/officeDocument/2006/relationships/hyperlink" Target="http://www.gasgovernance.co.uk/MER/SW015" TargetMode="External"/><Relationship Id="rId43" Type="http://schemas.openxmlformats.org/officeDocument/2006/relationships/hyperlink" Target="http://www.gasgovernance.co.uk/MER/SW007" TargetMode="External"/><Relationship Id="rId48" Type="http://schemas.openxmlformats.org/officeDocument/2006/relationships/hyperlink" Target="http://www.gasgovernance.co.uk/MER/SW012" TargetMode="External"/><Relationship Id="rId64" Type="http://schemas.openxmlformats.org/officeDocument/2006/relationships/hyperlink" Target="http://www.gasgovernance.co.uk/MER/SO009" TargetMode="External"/><Relationship Id="rId69" Type="http://schemas.openxmlformats.org/officeDocument/2006/relationships/hyperlink" Target="http://www.gasgovernance.co.uk/MER/NW010" TargetMode="External"/><Relationship Id="rId113" Type="http://schemas.openxmlformats.org/officeDocument/2006/relationships/hyperlink" Target="http://www.gasgovernance.co.uk/MER/WS001" TargetMode="External"/><Relationship Id="rId118" Type="http://schemas.openxmlformats.org/officeDocument/2006/relationships/hyperlink" Target="http://www.gasgovernance.co.uk/mer/WN004" TargetMode="External"/><Relationship Id="rId134" Type="http://schemas.openxmlformats.org/officeDocument/2006/relationships/hyperlink" Target="https://www.gasgovernance.co.uk/mer/em009" TargetMode="External"/><Relationship Id="rId139" Type="http://schemas.openxmlformats.org/officeDocument/2006/relationships/hyperlink" Target="https://www.gasgovernance.co.uk/MER/NT011" TargetMode="External"/><Relationship Id="rId80" Type="http://schemas.openxmlformats.org/officeDocument/2006/relationships/hyperlink" Target="http://www.gasgovernance.co.uk/mer/sw027" TargetMode="External"/><Relationship Id="rId85" Type="http://schemas.openxmlformats.org/officeDocument/2006/relationships/hyperlink" Target="http://www.gasgovernance.co.uk/MER/SC013" TargetMode="External"/><Relationship Id="rId150" Type="http://schemas.openxmlformats.org/officeDocument/2006/relationships/hyperlink" Target="https://www.gasgovernance.co.uk/MER/EM013" TargetMode="External"/><Relationship Id="rId155" Type="http://schemas.openxmlformats.org/officeDocument/2006/relationships/hyperlink" Target="https://www.gasgovernance.co.uk/MER/WM028" TargetMode="External"/><Relationship Id="rId171" Type="http://schemas.openxmlformats.org/officeDocument/2006/relationships/hyperlink" Target="https://www.gasgovernance.co.uk/MER/NO014" TargetMode="External"/><Relationship Id="rId176" Type="http://schemas.openxmlformats.org/officeDocument/2006/relationships/hyperlink" Target="http://www.gasgovernance.co.uk/MER/NO009" TargetMode="External"/><Relationship Id="rId12" Type="http://schemas.openxmlformats.org/officeDocument/2006/relationships/hyperlink" Target="http://www.gasgovernance.co.uk/MER/EM002" TargetMode="External"/><Relationship Id="rId17" Type="http://schemas.openxmlformats.org/officeDocument/2006/relationships/hyperlink" Target="http://www.gasgovernance.co.uk/MER/EA013" TargetMode="External"/><Relationship Id="rId33" Type="http://schemas.openxmlformats.org/officeDocument/2006/relationships/hyperlink" Target="http://www.gasgovernance.co.uk/MER/WM007" TargetMode="External"/><Relationship Id="rId38" Type="http://schemas.openxmlformats.org/officeDocument/2006/relationships/hyperlink" Target="http://www.gasgovernance.co.uk/MER/SW001" TargetMode="External"/><Relationship Id="rId59" Type="http://schemas.openxmlformats.org/officeDocument/2006/relationships/hyperlink" Target="http://www.gasgovernance.co.uk/MER/SC008" TargetMode="External"/><Relationship Id="rId103" Type="http://schemas.openxmlformats.org/officeDocument/2006/relationships/hyperlink" Target="http://www.gasgovernance.co.uk/MER/SO001" TargetMode="External"/><Relationship Id="rId108" Type="http://schemas.openxmlformats.org/officeDocument/2006/relationships/hyperlink" Target="http://www.gasgovernance.co.uk/MER/WM002" TargetMode="External"/><Relationship Id="rId124" Type="http://schemas.openxmlformats.org/officeDocument/2006/relationships/hyperlink" Target="http://www.gasgovernance.co.uk/MER/NW002" TargetMode="External"/><Relationship Id="rId129" Type="http://schemas.openxmlformats.org/officeDocument/2006/relationships/hyperlink" Target="http://www.gasgovernance.co.uk/MER/NT004" TargetMode="External"/><Relationship Id="rId54" Type="http://schemas.openxmlformats.org/officeDocument/2006/relationships/hyperlink" Target="http://www.gasgovernance.co.uk/MER/SC003" TargetMode="External"/><Relationship Id="rId70" Type="http://schemas.openxmlformats.org/officeDocument/2006/relationships/hyperlink" Target="http://www.gasgovernance.co.uk/MER/NW011" TargetMode="External"/><Relationship Id="rId75" Type="http://schemas.openxmlformats.org/officeDocument/2006/relationships/hyperlink" Target="http://www.gasgovernance.co.uk/mer/sw023" TargetMode="External"/><Relationship Id="rId91" Type="http://schemas.openxmlformats.org/officeDocument/2006/relationships/hyperlink" Target="http://www.gasgovernance.co.uk/mer/sw035" TargetMode="External"/><Relationship Id="rId96" Type="http://schemas.openxmlformats.org/officeDocument/2006/relationships/hyperlink" Target="http://www.gasgovernance.co.uk/MER/SO005" TargetMode="External"/><Relationship Id="rId140" Type="http://schemas.openxmlformats.org/officeDocument/2006/relationships/hyperlink" Target="https://www.gasgovernance.co.uk/mer/em010" TargetMode="External"/><Relationship Id="rId145" Type="http://schemas.openxmlformats.org/officeDocument/2006/relationships/hyperlink" Target="https://www.gasgovernance.co.uk/MER/WM023" TargetMode="External"/><Relationship Id="rId161" Type="http://schemas.openxmlformats.org/officeDocument/2006/relationships/hyperlink" Target="http://www.gasgovernance.co.uk/MER/EA020" TargetMode="External"/><Relationship Id="rId166" Type="http://schemas.openxmlformats.org/officeDocument/2006/relationships/hyperlink" Target="http://www.gasgovernance.co.uk/MER/EM015" TargetMode="External"/><Relationship Id="rId182" Type="http://schemas.openxmlformats.org/officeDocument/2006/relationships/hyperlink" Target="http://www.gasgovernance.co.uk/MER/NO003" TargetMode="External"/><Relationship Id="rId187" Type="http://schemas.openxmlformats.org/officeDocument/2006/relationships/hyperlink" Target="NO019" TargetMode="External"/><Relationship Id="rId1" Type="http://schemas.openxmlformats.org/officeDocument/2006/relationships/hyperlink" Target="http://www.gasgovernance.co.uk/MER/EA001" TargetMode="External"/><Relationship Id="rId6" Type="http://schemas.openxmlformats.org/officeDocument/2006/relationships/hyperlink" Target="http://www.gasgovernance.co.uk/MER/EA006" TargetMode="External"/><Relationship Id="rId23" Type="http://schemas.openxmlformats.org/officeDocument/2006/relationships/hyperlink" Target="http://www.gasgovernance.co.uk/MER/SW004" TargetMode="External"/><Relationship Id="rId28" Type="http://schemas.openxmlformats.org/officeDocument/2006/relationships/hyperlink" Target="http://www.gasgovernance.co.uk/MER/WM001" TargetMode="External"/><Relationship Id="rId49" Type="http://schemas.openxmlformats.org/officeDocument/2006/relationships/hyperlink" Target="http://www.gasgovernance.co.uk/MER/NW006" TargetMode="External"/><Relationship Id="rId114" Type="http://schemas.openxmlformats.org/officeDocument/2006/relationships/hyperlink" Target="http://www.gasgovernance.co.uk/MER/WS002" TargetMode="External"/><Relationship Id="rId119" Type="http://schemas.openxmlformats.org/officeDocument/2006/relationships/hyperlink" Target="https://www.gasgovernance.co.uk/MER/NT010" TargetMode="External"/><Relationship Id="rId44" Type="http://schemas.openxmlformats.org/officeDocument/2006/relationships/hyperlink" Target="http://www.gasgovernance.co.uk/MER/SW008" TargetMode="External"/><Relationship Id="rId60" Type="http://schemas.openxmlformats.org/officeDocument/2006/relationships/hyperlink" Target="http://www.gasgovernance.co.uk/MER/SC009" TargetMode="External"/><Relationship Id="rId65" Type="http://schemas.openxmlformats.org/officeDocument/2006/relationships/hyperlink" Target="http://www.gasgovernance.co.uk/MER/SO010" TargetMode="External"/><Relationship Id="rId81" Type="http://schemas.openxmlformats.org/officeDocument/2006/relationships/hyperlink" Target="http://www.gasgovernance.co.uk/MER/SW028" TargetMode="External"/><Relationship Id="rId86" Type="http://schemas.openxmlformats.org/officeDocument/2006/relationships/hyperlink" Target="http://www.gasgovernance.co.uk/MER/SW032" TargetMode="External"/><Relationship Id="rId130" Type="http://schemas.openxmlformats.org/officeDocument/2006/relationships/hyperlink" Target="http://www.gasgovernance.co.uk/MER/NT003" TargetMode="External"/><Relationship Id="rId135" Type="http://schemas.openxmlformats.org/officeDocument/2006/relationships/hyperlink" Target="https://www.gasgovernance.co.uk/MER/WM020" TargetMode="External"/><Relationship Id="rId151" Type="http://schemas.openxmlformats.org/officeDocument/2006/relationships/hyperlink" Target="https://www.gasgovernance.co.uk/MER/WM026" TargetMode="External"/><Relationship Id="rId156" Type="http://schemas.openxmlformats.org/officeDocument/2006/relationships/hyperlink" Target="https://www.gasgovernance.co.uk/MER/WM029" TargetMode="External"/><Relationship Id="rId177" Type="http://schemas.openxmlformats.org/officeDocument/2006/relationships/hyperlink" Target="http://www.gasgovernance.co.uk/MER/NO008" TargetMode="External"/><Relationship Id="rId172" Type="http://schemas.openxmlformats.org/officeDocument/2006/relationships/hyperlink" Target="http://www.gasgovernance.co.uk/MER/NO013" TargetMode="External"/><Relationship Id="rId13" Type="http://schemas.openxmlformats.org/officeDocument/2006/relationships/hyperlink" Target="http://www.gasgovernance.co.uk/MER/EM004" TargetMode="External"/><Relationship Id="rId18" Type="http://schemas.openxmlformats.org/officeDocument/2006/relationships/hyperlink" Target="http://www.gasgovernance.co.uk/mer/em006" TargetMode="External"/><Relationship Id="rId39" Type="http://schemas.openxmlformats.org/officeDocument/2006/relationships/hyperlink" Target="http://www.gasgovernance.co.uk/MER/SW002" TargetMode="External"/><Relationship Id="rId109" Type="http://schemas.openxmlformats.org/officeDocument/2006/relationships/hyperlink" Target="https://www.gasgovernance.co.uk/MER/SC016" TargetMode="External"/><Relationship Id="rId34" Type="http://schemas.openxmlformats.org/officeDocument/2006/relationships/hyperlink" Target="http://www.gasgovernance.co.uk/MER/WM008" TargetMode="External"/><Relationship Id="rId50" Type="http://schemas.openxmlformats.org/officeDocument/2006/relationships/hyperlink" Target="http://www.gasgovernance.co.uk/MER/NW007" TargetMode="External"/><Relationship Id="rId55" Type="http://schemas.openxmlformats.org/officeDocument/2006/relationships/hyperlink" Target="http://www.gasgovernance.co.uk/MER/SC004" TargetMode="External"/><Relationship Id="rId76" Type="http://schemas.openxmlformats.org/officeDocument/2006/relationships/hyperlink" Target="http://www.gasgovernance.co.uk/MER/SW024" TargetMode="External"/><Relationship Id="rId97" Type="http://schemas.openxmlformats.org/officeDocument/2006/relationships/hyperlink" Target="http://www.gasgovernance.co.uk/MER/SO004" TargetMode="External"/><Relationship Id="rId104" Type="http://schemas.openxmlformats.org/officeDocument/2006/relationships/hyperlink" Target="http://www.gasgovernance.co.uk/MER/SE001" TargetMode="External"/><Relationship Id="rId120" Type="http://schemas.openxmlformats.org/officeDocument/2006/relationships/hyperlink" Target="http://www.gasgovernance.co.uk/MER/NW005" TargetMode="External"/><Relationship Id="rId125" Type="http://schemas.openxmlformats.org/officeDocument/2006/relationships/hyperlink" Target="http://www.gasgovernance.co.uk/MER/NT008" TargetMode="External"/><Relationship Id="rId141" Type="http://schemas.openxmlformats.org/officeDocument/2006/relationships/hyperlink" Target="https://www.gasgovernance.co.uk/MER/NT012" TargetMode="External"/><Relationship Id="rId146" Type="http://schemas.openxmlformats.org/officeDocument/2006/relationships/hyperlink" Target="https://www.gasgovernance.co.uk/MER/EM011" TargetMode="External"/><Relationship Id="rId167" Type="http://schemas.openxmlformats.org/officeDocument/2006/relationships/hyperlink" Target="http://www.gasgovernance.co.uk/MER/SW039" TargetMode="External"/><Relationship Id="rId188" Type="http://schemas.openxmlformats.org/officeDocument/2006/relationships/printerSettings" Target="../printerSettings/printerSettings1.bin"/><Relationship Id="rId7" Type="http://schemas.openxmlformats.org/officeDocument/2006/relationships/hyperlink" Target="http://www.gasgovernance.co.uk/MER/EA007" TargetMode="External"/><Relationship Id="rId71" Type="http://schemas.openxmlformats.org/officeDocument/2006/relationships/hyperlink" Target="http://www.gasgovernance.co.uk/mer/sw022" TargetMode="External"/><Relationship Id="rId92" Type="http://schemas.openxmlformats.org/officeDocument/2006/relationships/hyperlink" Target="http://www.gasgovernance.co.uk/MER/SE005" TargetMode="External"/><Relationship Id="rId162" Type="http://schemas.openxmlformats.org/officeDocument/2006/relationships/hyperlink" Target="http://www.gasgovernance.co.uk/MER/EA021" TargetMode="External"/><Relationship Id="rId183" Type="http://schemas.openxmlformats.org/officeDocument/2006/relationships/hyperlink" Target="http://www.gasgovernance.co.uk/MER/NO002" TargetMode="External"/><Relationship Id="rId2" Type="http://schemas.openxmlformats.org/officeDocument/2006/relationships/hyperlink" Target="http://www.gasgovernance.co.uk/MER/EA002" TargetMode="External"/><Relationship Id="rId29" Type="http://schemas.openxmlformats.org/officeDocument/2006/relationships/hyperlink" Target="http://www.gasgovernance.co.uk/MER/WM003" TargetMode="External"/><Relationship Id="rId24" Type="http://schemas.openxmlformats.org/officeDocument/2006/relationships/hyperlink" Target="http://www.gasgovernance.co.uk/MER/SW013" TargetMode="External"/><Relationship Id="rId40" Type="http://schemas.openxmlformats.org/officeDocument/2006/relationships/hyperlink" Target="http://www.gasgovernance.co.uk/MER/SW003" TargetMode="External"/><Relationship Id="rId45" Type="http://schemas.openxmlformats.org/officeDocument/2006/relationships/hyperlink" Target="http://www.gasgovernance.co.uk/MER/SW009" TargetMode="External"/><Relationship Id="rId66" Type="http://schemas.openxmlformats.org/officeDocument/2006/relationships/hyperlink" Target="http://www.gasgovernance.co.uk/MER/SO011" TargetMode="External"/><Relationship Id="rId87" Type="http://schemas.openxmlformats.org/officeDocument/2006/relationships/hyperlink" Target="http://www.gasgovernance.co.uk/MER/SW033" TargetMode="External"/><Relationship Id="rId110" Type="http://schemas.openxmlformats.org/officeDocument/2006/relationships/hyperlink" Target="https://www.gasgovernance.co.uk/MER/NW014" TargetMode="External"/><Relationship Id="rId115" Type="http://schemas.openxmlformats.org/officeDocument/2006/relationships/hyperlink" Target="http://www.gasgovernance.co.uk/MER/WS004" TargetMode="External"/><Relationship Id="rId131" Type="http://schemas.openxmlformats.org/officeDocument/2006/relationships/hyperlink" Target="http://www.gasgovernance.co.uk/MER/NT002" TargetMode="External"/><Relationship Id="rId136" Type="http://schemas.openxmlformats.org/officeDocument/2006/relationships/hyperlink" Target="http://www.gasgovernance.co.uk/mer/se006" TargetMode="External"/><Relationship Id="rId157" Type="http://schemas.openxmlformats.org/officeDocument/2006/relationships/hyperlink" Target="https://www.gasgovernance.co.uk/MER/WM030" TargetMode="External"/><Relationship Id="rId178" Type="http://schemas.openxmlformats.org/officeDocument/2006/relationships/hyperlink" Target="http://www.gasgovernance.co.uk/MER/NO007" TargetMode="External"/><Relationship Id="rId61" Type="http://schemas.openxmlformats.org/officeDocument/2006/relationships/hyperlink" Target="http://www.gasgovernance.co.uk/MER/WM011" TargetMode="External"/><Relationship Id="rId82" Type="http://schemas.openxmlformats.org/officeDocument/2006/relationships/hyperlink" Target="http://www.gasgovernance.co.uk/MER/WM014" TargetMode="External"/><Relationship Id="rId152" Type="http://schemas.openxmlformats.org/officeDocument/2006/relationships/hyperlink" Target="https://www.gasgovernance.co.uk/MER/EA018" TargetMode="External"/><Relationship Id="rId173" Type="http://schemas.openxmlformats.org/officeDocument/2006/relationships/hyperlink" Target="http://www.gasgovernance.co.uk/mer/NO012" TargetMode="External"/><Relationship Id="rId19" Type="http://schemas.openxmlformats.org/officeDocument/2006/relationships/hyperlink" Target="http://www.gasgovernance.co.uk/mer/ea014" TargetMode="External"/><Relationship Id="rId14" Type="http://schemas.openxmlformats.org/officeDocument/2006/relationships/hyperlink" Target="http://www.gasgovernance.co.uk/MER/EM005" TargetMode="External"/><Relationship Id="rId30" Type="http://schemas.openxmlformats.org/officeDocument/2006/relationships/hyperlink" Target="http://www.gasgovernance.co.uk/MER/WM004" TargetMode="External"/><Relationship Id="rId35" Type="http://schemas.openxmlformats.org/officeDocument/2006/relationships/hyperlink" Target="http://www.gasgovernance.co.uk/MER/WM009" TargetMode="External"/><Relationship Id="rId56" Type="http://schemas.openxmlformats.org/officeDocument/2006/relationships/hyperlink" Target="http://www.gasgovernance.co.uk/MER/SC005" TargetMode="External"/><Relationship Id="rId77" Type="http://schemas.openxmlformats.org/officeDocument/2006/relationships/hyperlink" Target="http://www.gasgovernance.co.uk/MER/SW025" TargetMode="External"/><Relationship Id="rId100" Type="http://schemas.openxmlformats.org/officeDocument/2006/relationships/hyperlink" Target="http://www.gasgovernance.co.uk/MER/SO002" TargetMode="External"/><Relationship Id="rId105" Type="http://schemas.openxmlformats.org/officeDocument/2006/relationships/hyperlink" Target="http://www.gasgovernance.co.uk/mer/sc014" TargetMode="External"/><Relationship Id="rId126" Type="http://schemas.openxmlformats.org/officeDocument/2006/relationships/hyperlink" Target="http://www.gasgovernance.co.uk/MER/NT007" TargetMode="External"/><Relationship Id="rId147" Type="http://schemas.openxmlformats.org/officeDocument/2006/relationships/hyperlink" Target="http://www.gasgovernance.co.uk/mer/sw036" TargetMode="External"/><Relationship Id="rId168" Type="http://schemas.openxmlformats.org/officeDocument/2006/relationships/hyperlink" Target="http://www.gasgovernance.co.uk/MER/NW016" TargetMode="External"/><Relationship Id="rId8" Type="http://schemas.openxmlformats.org/officeDocument/2006/relationships/hyperlink" Target="http://www.gasgovernance.co.uk/MER/EA008" TargetMode="External"/><Relationship Id="rId51" Type="http://schemas.openxmlformats.org/officeDocument/2006/relationships/hyperlink" Target="http://www.gasgovernance.co.uk/MER/NW008" TargetMode="External"/><Relationship Id="rId72" Type="http://schemas.openxmlformats.org/officeDocument/2006/relationships/hyperlink" Target="http://www.gasgovernance.co.uk/MER/WM013" TargetMode="External"/><Relationship Id="rId93" Type="http://schemas.openxmlformats.org/officeDocument/2006/relationships/hyperlink" Target="http://www.gasgovernance.co.uk/MER/SO008" TargetMode="External"/><Relationship Id="rId98" Type="http://schemas.openxmlformats.org/officeDocument/2006/relationships/hyperlink" Target="http://www.gasgovernance.co.uk/MER/SE004" TargetMode="External"/><Relationship Id="rId121" Type="http://schemas.openxmlformats.org/officeDocument/2006/relationships/hyperlink" Target="http://www.gasgovernance.co.uk/MER/NW004" TargetMode="External"/><Relationship Id="rId142" Type="http://schemas.openxmlformats.org/officeDocument/2006/relationships/hyperlink" Target="https://www.gasgovernance.co.uk/MER/WM021" TargetMode="External"/><Relationship Id="rId163" Type="http://schemas.openxmlformats.org/officeDocument/2006/relationships/hyperlink" Target="http://www.gasgovernance.co.uk/MER/EA022" TargetMode="External"/><Relationship Id="rId184" Type="http://schemas.openxmlformats.org/officeDocument/2006/relationships/hyperlink" Target="http://www.gasgovernance.co.uk/MER/NO001" TargetMode="External"/><Relationship Id="rId3" Type="http://schemas.openxmlformats.org/officeDocument/2006/relationships/hyperlink" Target="http://www.gasgovernance.co.uk/MER/EA003" TargetMode="External"/><Relationship Id="rId25" Type="http://schemas.openxmlformats.org/officeDocument/2006/relationships/hyperlink" Target="http://www.gasgovernance.co.uk/MER/SW014" TargetMode="External"/><Relationship Id="rId46" Type="http://schemas.openxmlformats.org/officeDocument/2006/relationships/hyperlink" Target="http://www.gasgovernance.co.uk/MER/SW010" TargetMode="External"/><Relationship Id="rId67" Type="http://schemas.openxmlformats.org/officeDocument/2006/relationships/hyperlink" Target="http://www.gasgovernance.co.uk/MER/SC010" TargetMode="External"/><Relationship Id="rId116" Type="http://schemas.openxmlformats.org/officeDocument/2006/relationships/hyperlink" Target="http://www.gasgovernance.co.uk/MER/WS003" TargetMode="External"/><Relationship Id="rId137" Type="http://schemas.openxmlformats.org/officeDocument/2006/relationships/hyperlink" Target="http://www.gasgovernance.co.uk/mer/SE007" TargetMode="External"/><Relationship Id="rId158" Type="http://schemas.openxmlformats.org/officeDocument/2006/relationships/hyperlink" Target="https://www.gasgovernance.co.uk/MER/WM031" TargetMode="External"/><Relationship Id="rId20" Type="http://schemas.openxmlformats.org/officeDocument/2006/relationships/hyperlink" Target="http://www.gasgovernance.co.uk/mer/em007" TargetMode="External"/><Relationship Id="rId41" Type="http://schemas.openxmlformats.org/officeDocument/2006/relationships/hyperlink" Target="http://www.gasgovernance.co.uk/MER/SW005" TargetMode="External"/><Relationship Id="rId62" Type="http://schemas.openxmlformats.org/officeDocument/2006/relationships/hyperlink" Target="http://www.gasgovernance.co.uk/MER/WM012" TargetMode="External"/><Relationship Id="rId83" Type="http://schemas.openxmlformats.org/officeDocument/2006/relationships/hyperlink" Target="http://www.gasgovernance.co.uk/MER/SW029" TargetMode="External"/><Relationship Id="rId88" Type="http://schemas.openxmlformats.org/officeDocument/2006/relationships/hyperlink" Target="http://www.gasgovernance.co.uk/MER/SW034" TargetMode="External"/><Relationship Id="rId111" Type="http://schemas.openxmlformats.org/officeDocument/2006/relationships/hyperlink" Target="https://www.gasgovernance.co.uk/MER/NW015" TargetMode="External"/><Relationship Id="rId132" Type="http://schemas.openxmlformats.org/officeDocument/2006/relationships/hyperlink" Target="http://www.gasgovernance.co.uk/MER/NT001" TargetMode="External"/><Relationship Id="rId153" Type="http://schemas.openxmlformats.org/officeDocument/2006/relationships/hyperlink" Target="https://www.gasgovernance.co.uk/MER/EA019" TargetMode="External"/><Relationship Id="rId174" Type="http://schemas.openxmlformats.org/officeDocument/2006/relationships/hyperlink" Target="http://www.gasgovernance.co.uk/mer/no011" TargetMode="External"/><Relationship Id="rId179" Type="http://schemas.openxmlformats.org/officeDocument/2006/relationships/hyperlink" Target="http://www.gasgovernance.co.uk/MER/NO006" TargetMode="External"/><Relationship Id="rId15" Type="http://schemas.openxmlformats.org/officeDocument/2006/relationships/hyperlink" Target="http://www.gasgovernance.co.uk/MER/EA011" TargetMode="External"/><Relationship Id="rId36" Type="http://schemas.openxmlformats.org/officeDocument/2006/relationships/hyperlink" Target="http://www.gasgovernance.co.uk/MER/WM010" TargetMode="External"/><Relationship Id="rId57" Type="http://schemas.openxmlformats.org/officeDocument/2006/relationships/hyperlink" Target="http://www.gasgovernance.co.uk/MER/SW019" TargetMode="External"/><Relationship Id="rId106" Type="http://schemas.openxmlformats.org/officeDocument/2006/relationships/hyperlink" Target="https://www.gasgovernance.co.uk/mer/sc015" TargetMode="External"/><Relationship Id="rId127" Type="http://schemas.openxmlformats.org/officeDocument/2006/relationships/hyperlink" Target="http://www.gasgovernance.co.uk/MER/NT006" TargetMode="External"/><Relationship Id="rId10" Type="http://schemas.openxmlformats.org/officeDocument/2006/relationships/hyperlink" Target="http://www.gasgovernance.co.uk/MER/EM001" TargetMode="External"/><Relationship Id="rId31" Type="http://schemas.openxmlformats.org/officeDocument/2006/relationships/hyperlink" Target="http://www.gasgovernance.co.uk/MER/WM005" TargetMode="External"/><Relationship Id="rId52" Type="http://schemas.openxmlformats.org/officeDocument/2006/relationships/hyperlink" Target="http://www.gasgovernance.co.uk/MER/NW009" TargetMode="External"/><Relationship Id="rId73" Type="http://schemas.openxmlformats.org/officeDocument/2006/relationships/hyperlink" Target="http://www.gasgovernance.co.uk/MER/SO013" TargetMode="External"/><Relationship Id="rId78" Type="http://schemas.openxmlformats.org/officeDocument/2006/relationships/hyperlink" Target="http://www.gasgovernance.co.uk/MER/SC011" TargetMode="External"/><Relationship Id="rId94" Type="http://schemas.openxmlformats.org/officeDocument/2006/relationships/hyperlink" Target="http://www.gasgovernance.co.uk/MER/SO007" TargetMode="External"/><Relationship Id="rId99" Type="http://schemas.openxmlformats.org/officeDocument/2006/relationships/hyperlink" Target="http://www.gasgovernance.co.uk/MER/SO003" TargetMode="External"/><Relationship Id="rId101" Type="http://schemas.openxmlformats.org/officeDocument/2006/relationships/hyperlink" Target="http://www.gasgovernance.co.uk/MER/SE003" TargetMode="External"/><Relationship Id="rId122" Type="http://schemas.openxmlformats.org/officeDocument/2006/relationships/hyperlink" Target="http://www.gasgovernance.co.uk/MER/NW003" TargetMode="External"/><Relationship Id="rId143" Type="http://schemas.openxmlformats.org/officeDocument/2006/relationships/hyperlink" Target="https://www.gasgovernance.co.uk/MER/WM022" TargetMode="External"/><Relationship Id="rId148" Type="http://schemas.openxmlformats.org/officeDocument/2006/relationships/hyperlink" Target="http://www.gasgovernance.co.uk/mer/sw037" TargetMode="External"/><Relationship Id="rId164" Type="http://schemas.openxmlformats.org/officeDocument/2006/relationships/hyperlink" Target="http://www.gasgovernance.co.uk/MER/EA023" TargetMode="External"/><Relationship Id="rId169" Type="http://schemas.openxmlformats.org/officeDocument/2006/relationships/hyperlink" Target="https://www.gasgovernance.co.uk/MER/NO015" TargetMode="External"/><Relationship Id="rId185" Type="http://schemas.openxmlformats.org/officeDocument/2006/relationships/hyperlink" Target="https://www.gasgovernance.co.uk/MER/NO018" TargetMode="External"/><Relationship Id="rId4" Type="http://schemas.openxmlformats.org/officeDocument/2006/relationships/hyperlink" Target="http://www.gasgovernance.co.uk/MER/EA004" TargetMode="External"/><Relationship Id="rId9" Type="http://schemas.openxmlformats.org/officeDocument/2006/relationships/hyperlink" Target="http://www.gasgovernance.co.uk/MER/EA009" TargetMode="External"/><Relationship Id="rId180" Type="http://schemas.openxmlformats.org/officeDocument/2006/relationships/hyperlink" Target="http://www.gasgovernance.co.uk/MER/NO00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V246"/>
  <sheetViews>
    <sheetView showGridLines="0" tabSelected="1" zoomScale="90" zoomScaleNormal="90" workbookViewId="0">
      <pane xSplit="1" ySplit="1" topLeftCell="B19" activePane="bottomRight" state="frozen"/>
      <selection pane="topRight" activeCell="B1" sqref="B1"/>
      <selection pane="bottomLeft" activeCell="A2" sqref="A2"/>
      <selection pane="bottomRight" activeCell="D60" sqref="D60"/>
    </sheetView>
  </sheetViews>
  <sheetFormatPr defaultColWidth="8.77734375" defaultRowHeight="13.2" x14ac:dyDescent="0.25"/>
  <cols>
    <col min="1" max="1" width="11.77734375" style="27" customWidth="1"/>
    <col min="2" max="2" width="17.21875" style="44" customWidth="1"/>
    <col min="3" max="3" width="39.44140625" style="11" customWidth="1"/>
    <col min="4" max="4" width="24" style="27" customWidth="1"/>
    <col min="5" max="5" width="5.44140625" style="44" customWidth="1"/>
    <col min="6" max="6" width="29.44140625" style="27" customWidth="1"/>
    <col min="7" max="7" width="14.5546875" style="44" customWidth="1"/>
    <col min="8" max="8" width="11.77734375" style="44" customWidth="1"/>
    <col min="9" max="9" width="11.44140625" style="44" customWidth="1"/>
    <col min="10" max="10" width="11.77734375" style="44" customWidth="1"/>
    <col min="11" max="13" width="11.44140625" style="44" customWidth="1"/>
    <col min="14" max="14" width="12.77734375" style="44" customWidth="1"/>
    <col min="15" max="15" width="11.44140625" style="44" customWidth="1"/>
    <col min="16" max="16" width="11.21875" style="44" customWidth="1"/>
    <col min="17" max="17" width="16.77734375" style="44" customWidth="1"/>
    <col min="18" max="18" width="11.21875" style="44" customWidth="1"/>
    <col min="19" max="19" width="11.44140625" style="44" customWidth="1"/>
    <col min="20" max="20" width="17.21875" style="44" customWidth="1"/>
    <col min="21" max="21" width="17.44140625" style="27" customWidth="1"/>
    <col min="22" max="22" width="17" style="27" customWidth="1"/>
    <col min="23" max="16384" width="8.77734375" style="27"/>
  </cols>
  <sheetData>
    <row r="1" spans="1:21" s="86" customFormat="1" ht="66.599999999999994" thickTop="1" x14ac:dyDescent="0.25">
      <c r="A1" s="89" t="s">
        <v>0</v>
      </c>
      <c r="B1" s="21" t="s">
        <v>1</v>
      </c>
      <c r="C1" s="21" t="s">
        <v>2</v>
      </c>
      <c r="D1" s="21" t="s">
        <v>3</v>
      </c>
      <c r="E1" s="20" t="s">
        <v>4</v>
      </c>
      <c r="F1" s="21" t="s">
        <v>5</v>
      </c>
      <c r="G1" s="20" t="s">
        <v>6</v>
      </c>
      <c r="H1" s="21" t="s">
        <v>7</v>
      </c>
      <c r="I1" s="20" t="s">
        <v>8</v>
      </c>
      <c r="J1" s="21" t="s">
        <v>878</v>
      </c>
      <c r="K1" s="22" t="s">
        <v>9</v>
      </c>
      <c r="L1" s="20" t="s">
        <v>10</v>
      </c>
      <c r="M1" s="21" t="s">
        <v>11</v>
      </c>
      <c r="N1" s="21" t="s">
        <v>12</v>
      </c>
      <c r="O1" s="20" t="s">
        <v>13</v>
      </c>
      <c r="P1" s="20" t="s">
        <v>14</v>
      </c>
      <c r="Q1" s="21" t="s">
        <v>1001</v>
      </c>
      <c r="R1" s="24" t="s">
        <v>15</v>
      </c>
      <c r="S1" s="20" t="s">
        <v>16</v>
      </c>
    </row>
    <row r="2" spans="1:21" hidden="1" x14ac:dyDescent="0.25">
      <c r="A2" s="9" t="s">
        <v>17</v>
      </c>
      <c r="B2" s="4"/>
      <c r="C2" s="10" t="s">
        <v>18</v>
      </c>
      <c r="D2" s="8" t="s">
        <v>19</v>
      </c>
      <c r="E2" s="3" t="s">
        <v>20</v>
      </c>
      <c r="F2" s="8" t="s">
        <v>21</v>
      </c>
      <c r="G2" s="3" t="s">
        <v>22</v>
      </c>
      <c r="H2" s="3">
        <v>0.8</v>
      </c>
      <c r="I2" s="3">
        <v>8.68</v>
      </c>
      <c r="J2" s="3"/>
      <c r="K2" s="12">
        <v>40043</v>
      </c>
      <c r="L2" s="12">
        <v>40063</v>
      </c>
      <c r="M2" s="12">
        <v>39367</v>
      </c>
      <c r="N2" s="12"/>
      <c r="O2" s="12">
        <v>39730</v>
      </c>
      <c r="P2" s="12">
        <v>40562</v>
      </c>
      <c r="Q2" s="3" t="s">
        <v>23</v>
      </c>
      <c r="R2" s="25" t="str">
        <f>LOOKUP($Q2,'Status &amp; Validation '!$A$3:$A$10,'Status &amp; Validation '!$B$3:$B$10)</f>
        <v>Closed</v>
      </c>
      <c r="S2" s="12"/>
    </row>
    <row r="3" spans="1:21" hidden="1" x14ac:dyDescent="0.25">
      <c r="A3" s="9" t="s">
        <v>24</v>
      </c>
      <c r="B3" s="4"/>
      <c r="C3" s="10" t="s">
        <v>18</v>
      </c>
      <c r="D3" s="8" t="s">
        <v>25</v>
      </c>
      <c r="E3" s="3" t="s">
        <v>20</v>
      </c>
      <c r="F3" s="8" t="s">
        <v>21</v>
      </c>
      <c r="G3" s="3" t="s">
        <v>22</v>
      </c>
      <c r="H3" s="3"/>
      <c r="I3" s="3">
        <v>0</v>
      </c>
      <c r="J3" s="3"/>
      <c r="K3" s="12">
        <v>40043</v>
      </c>
      <c r="L3" s="12">
        <v>40063</v>
      </c>
      <c r="M3" s="12">
        <v>39401</v>
      </c>
      <c r="N3" s="12"/>
      <c r="O3" s="12"/>
      <c r="P3" s="12">
        <v>40464</v>
      </c>
      <c r="Q3" s="3" t="s">
        <v>26</v>
      </c>
      <c r="R3" s="25" t="str">
        <f>LOOKUP($Q3,'Status &amp; Validation '!$A$3:$A$10,'Status &amp; Validation '!$B$3:$B$10)</f>
        <v>Closed</v>
      </c>
      <c r="S3" s="12"/>
    </row>
    <row r="4" spans="1:21" hidden="1" x14ac:dyDescent="0.25">
      <c r="A4" s="9" t="s">
        <v>27</v>
      </c>
      <c r="B4" s="4"/>
      <c r="C4" s="10" t="s">
        <v>18</v>
      </c>
      <c r="D4" s="8" t="s">
        <v>28</v>
      </c>
      <c r="E4" s="3" t="s">
        <v>20</v>
      </c>
      <c r="F4" s="8" t="s">
        <v>21</v>
      </c>
      <c r="G4" s="3" t="s">
        <v>22</v>
      </c>
      <c r="H4" s="3"/>
      <c r="I4" s="3">
        <v>2.73</v>
      </c>
      <c r="J4" s="3"/>
      <c r="K4" s="12">
        <v>40043</v>
      </c>
      <c r="L4" s="12">
        <v>40063</v>
      </c>
      <c r="M4" s="12">
        <v>39393</v>
      </c>
      <c r="N4" s="12"/>
      <c r="O4" s="12"/>
      <c r="P4" s="12">
        <v>40562</v>
      </c>
      <c r="Q4" s="3" t="s">
        <v>23</v>
      </c>
      <c r="R4" s="25" t="str">
        <f>LOOKUP($Q4,'Status &amp; Validation '!$A$3:$A$10,'Status &amp; Validation '!$B$3:$B$10)</f>
        <v>Closed</v>
      </c>
      <c r="S4" s="12"/>
    </row>
    <row r="5" spans="1:21" hidden="1" x14ac:dyDescent="0.25">
      <c r="A5" s="9" t="s">
        <v>29</v>
      </c>
      <c r="B5" s="4"/>
      <c r="C5" s="10" t="s">
        <v>18</v>
      </c>
      <c r="D5" s="8" t="s">
        <v>30</v>
      </c>
      <c r="E5" s="3" t="s">
        <v>20</v>
      </c>
      <c r="F5" s="8" t="s">
        <v>21</v>
      </c>
      <c r="G5" s="3" t="s">
        <v>22</v>
      </c>
      <c r="H5" s="3"/>
      <c r="I5" s="3">
        <v>3.88</v>
      </c>
      <c r="J5" s="3"/>
      <c r="K5" s="12">
        <v>40043</v>
      </c>
      <c r="L5" s="12">
        <v>40063</v>
      </c>
      <c r="M5" s="12">
        <v>39393</v>
      </c>
      <c r="N5" s="12"/>
      <c r="O5" s="12"/>
      <c r="P5" s="12">
        <v>40562</v>
      </c>
      <c r="Q5" s="3" t="s">
        <v>23</v>
      </c>
      <c r="R5" s="25" t="str">
        <f>LOOKUP($Q5,'Status &amp; Validation '!$A$3:$A$10,'Status &amp; Validation '!$B$3:$B$10)</f>
        <v>Closed</v>
      </c>
      <c r="S5" s="12"/>
    </row>
    <row r="6" spans="1:21" hidden="1" x14ac:dyDescent="0.25">
      <c r="A6" s="9" t="s">
        <v>31</v>
      </c>
      <c r="B6" s="4"/>
      <c r="C6" s="10" t="s">
        <v>18</v>
      </c>
      <c r="D6" s="8" t="s">
        <v>32</v>
      </c>
      <c r="E6" s="3" t="s">
        <v>20</v>
      </c>
      <c r="F6" s="8" t="s">
        <v>21</v>
      </c>
      <c r="G6" s="3" t="s">
        <v>22</v>
      </c>
      <c r="H6" s="3"/>
      <c r="I6" s="3">
        <v>7.63</v>
      </c>
      <c r="J6" s="3"/>
      <c r="K6" s="12">
        <v>40063</v>
      </c>
      <c r="L6" s="12">
        <v>40063</v>
      </c>
      <c r="M6" s="12">
        <v>40043</v>
      </c>
      <c r="N6" s="12"/>
      <c r="O6" s="12"/>
      <c r="P6" s="12">
        <v>40562</v>
      </c>
      <c r="Q6" s="3" t="s">
        <v>23</v>
      </c>
      <c r="R6" s="25" t="str">
        <f>LOOKUP($Q6,'Status &amp; Validation '!$A$3:$A$10,'Status &amp; Validation '!$B$3:$B$10)</f>
        <v>Closed</v>
      </c>
      <c r="S6" s="12"/>
    </row>
    <row r="7" spans="1:21" hidden="1" x14ac:dyDescent="0.25">
      <c r="A7" s="9" t="s">
        <v>33</v>
      </c>
      <c r="B7" s="4"/>
      <c r="C7" s="10" t="s">
        <v>18</v>
      </c>
      <c r="D7" s="8" t="s">
        <v>34</v>
      </c>
      <c r="E7" s="3" t="s">
        <v>20</v>
      </c>
      <c r="F7" s="8" t="s">
        <v>21</v>
      </c>
      <c r="G7" s="3" t="s">
        <v>22</v>
      </c>
      <c r="H7" s="3"/>
      <c r="I7" s="3">
        <v>3.84</v>
      </c>
      <c r="J7" s="3"/>
      <c r="K7" s="12">
        <v>40063</v>
      </c>
      <c r="L7" s="12">
        <v>40063</v>
      </c>
      <c r="M7" s="12">
        <v>40043</v>
      </c>
      <c r="N7" s="12"/>
      <c r="O7" s="12"/>
      <c r="P7" s="12">
        <v>40562</v>
      </c>
      <c r="Q7" s="3" t="s">
        <v>23</v>
      </c>
      <c r="R7" s="25" t="str">
        <f>LOOKUP($Q7,'Status &amp; Validation '!$A$3:$A$10,'Status &amp; Validation '!$B$3:$B$10)</f>
        <v>Closed</v>
      </c>
      <c r="S7" s="12"/>
    </row>
    <row r="8" spans="1:21" hidden="1" x14ac:dyDescent="0.25">
      <c r="A8" s="9" t="s">
        <v>35</v>
      </c>
      <c r="B8" s="4"/>
      <c r="C8" s="10" t="s">
        <v>18</v>
      </c>
      <c r="D8" s="8" t="s">
        <v>36</v>
      </c>
      <c r="E8" s="3" t="s">
        <v>20</v>
      </c>
      <c r="F8" s="8" t="s">
        <v>21</v>
      </c>
      <c r="G8" s="3" t="s">
        <v>22</v>
      </c>
      <c r="H8" s="3"/>
      <c r="I8" s="3">
        <v>22.37</v>
      </c>
      <c r="J8" s="3"/>
      <c r="K8" s="12">
        <v>40063</v>
      </c>
      <c r="L8" s="12">
        <v>40063</v>
      </c>
      <c r="M8" s="12">
        <v>40043</v>
      </c>
      <c r="N8" s="12"/>
      <c r="O8" s="12"/>
      <c r="P8" s="12">
        <v>40562</v>
      </c>
      <c r="Q8" s="3" t="s">
        <v>23</v>
      </c>
      <c r="R8" s="25" t="str">
        <f>LOOKUP($Q8,'Status &amp; Validation '!$A$3:$A$10,'Status &amp; Validation '!$B$3:$B$10)</f>
        <v>Closed</v>
      </c>
      <c r="S8" s="12"/>
    </row>
    <row r="9" spans="1:21" hidden="1" x14ac:dyDescent="0.25">
      <c r="A9" s="9" t="s">
        <v>37</v>
      </c>
      <c r="B9" s="4"/>
      <c r="C9" s="10" t="s">
        <v>18</v>
      </c>
      <c r="D9" s="8" t="s">
        <v>38</v>
      </c>
      <c r="E9" s="3" t="s">
        <v>20</v>
      </c>
      <c r="F9" s="8" t="s">
        <v>21</v>
      </c>
      <c r="G9" s="3" t="s">
        <v>39</v>
      </c>
      <c r="H9" s="3"/>
      <c r="I9" s="3">
        <v>38.130000000000003</v>
      </c>
      <c r="J9" s="3"/>
      <c r="K9" s="12">
        <v>40063</v>
      </c>
      <c r="L9" s="12">
        <v>40063</v>
      </c>
      <c r="M9" s="12">
        <v>40043</v>
      </c>
      <c r="N9" s="12"/>
      <c r="O9" s="12"/>
      <c r="P9" s="12">
        <v>40562</v>
      </c>
      <c r="Q9" s="3" t="s">
        <v>23</v>
      </c>
      <c r="R9" s="25" t="str">
        <f>LOOKUP($Q9,'Status &amp; Validation '!$A$3:$A$10,'Status &amp; Validation '!$B$3:$B$10)</f>
        <v>Closed</v>
      </c>
      <c r="S9" s="12"/>
    </row>
    <row r="10" spans="1:21" hidden="1" x14ac:dyDescent="0.25">
      <c r="A10" s="9" t="s">
        <v>40</v>
      </c>
      <c r="B10" s="4"/>
      <c r="C10" s="10" t="s">
        <v>18</v>
      </c>
      <c r="D10" s="8" t="s">
        <v>41</v>
      </c>
      <c r="E10" s="3" t="s">
        <v>20</v>
      </c>
      <c r="F10" s="8" t="s">
        <v>21</v>
      </c>
      <c r="G10" s="3" t="s">
        <v>22</v>
      </c>
      <c r="H10" s="3"/>
      <c r="I10" s="3">
        <v>21.51</v>
      </c>
      <c r="J10" s="3"/>
      <c r="K10" s="12">
        <v>40274</v>
      </c>
      <c r="L10" s="12">
        <v>40274</v>
      </c>
      <c r="M10" s="12">
        <v>40043</v>
      </c>
      <c r="N10" s="12"/>
      <c r="O10" s="12"/>
      <c r="P10" s="12">
        <v>40562</v>
      </c>
      <c r="Q10" s="3" t="s">
        <v>23</v>
      </c>
      <c r="R10" s="25" t="str">
        <f>LOOKUP($Q10,'Status &amp; Validation '!$A$3:$A$10,'Status &amp; Validation '!$B$3:$B$10)</f>
        <v>Closed</v>
      </c>
      <c r="S10" s="12"/>
    </row>
    <row r="11" spans="1:21" ht="79.2" hidden="1" x14ac:dyDescent="0.25">
      <c r="A11" s="9" t="s">
        <v>42</v>
      </c>
      <c r="B11" s="4" t="s">
        <v>43</v>
      </c>
      <c r="C11" s="10" t="s">
        <v>44</v>
      </c>
      <c r="D11" s="10" t="s">
        <v>45</v>
      </c>
      <c r="E11" s="4" t="s">
        <v>20</v>
      </c>
      <c r="F11" s="10" t="s">
        <v>21</v>
      </c>
      <c r="G11" s="4" t="s">
        <v>22</v>
      </c>
      <c r="H11" s="4">
        <v>0.44500000000000001</v>
      </c>
      <c r="I11" s="4">
        <v>4.8</v>
      </c>
      <c r="J11" s="4"/>
      <c r="K11" s="5">
        <v>40695</v>
      </c>
      <c r="L11" s="5">
        <v>40021</v>
      </c>
      <c r="M11" s="5">
        <v>40021</v>
      </c>
      <c r="N11" s="5"/>
      <c r="O11" s="5">
        <v>40465</v>
      </c>
      <c r="P11" s="5">
        <v>41060</v>
      </c>
      <c r="Q11" s="3" t="s">
        <v>26</v>
      </c>
      <c r="R11" s="25" t="str">
        <f>LOOKUP($Q11,'Status &amp; Validation '!$A$3:$A$10,'Status &amp; Validation '!$B$3:$B$10)</f>
        <v>Closed</v>
      </c>
      <c r="S11" s="5">
        <v>41054</v>
      </c>
    </row>
    <row r="12" spans="1:21" hidden="1" x14ac:dyDescent="0.25">
      <c r="A12" s="9" t="s">
        <v>46</v>
      </c>
      <c r="B12" s="4" t="s">
        <v>47</v>
      </c>
      <c r="C12" s="10" t="s">
        <v>48</v>
      </c>
      <c r="D12" s="10" t="s">
        <v>25</v>
      </c>
      <c r="E12" s="4" t="s">
        <v>20</v>
      </c>
      <c r="F12" s="10" t="s">
        <v>21</v>
      </c>
      <c r="G12" s="4" t="s">
        <v>49</v>
      </c>
      <c r="H12" s="4">
        <v>0</v>
      </c>
      <c r="I12" s="4">
        <v>0</v>
      </c>
      <c r="J12" s="4"/>
      <c r="K12" s="5">
        <v>41016</v>
      </c>
      <c r="L12" s="5">
        <v>41141</v>
      </c>
      <c r="M12" s="5">
        <v>41016</v>
      </c>
      <c r="N12" s="5"/>
      <c r="O12" s="5">
        <v>41016</v>
      </c>
      <c r="P12" s="5">
        <v>41603</v>
      </c>
      <c r="Q12" s="4" t="s">
        <v>26</v>
      </c>
      <c r="R12" s="25" t="str">
        <f>LOOKUP($Q12,'Status &amp; Validation '!$A$3:$A$10,'Status &amp; Validation '!$B$3:$B$10)</f>
        <v>Closed</v>
      </c>
      <c r="S12" s="5"/>
      <c r="T12" s="87"/>
      <c r="U12" s="36"/>
    </row>
    <row r="13" spans="1:21" ht="26.4" hidden="1" x14ac:dyDescent="0.25">
      <c r="A13" s="9" t="s">
        <v>50</v>
      </c>
      <c r="B13" s="4" t="s">
        <v>51</v>
      </c>
      <c r="C13" s="10" t="s">
        <v>52</v>
      </c>
      <c r="D13" s="10" t="s">
        <v>53</v>
      </c>
      <c r="E13" s="4" t="s">
        <v>20</v>
      </c>
      <c r="F13" s="10" t="s">
        <v>21</v>
      </c>
      <c r="G13" s="4" t="s">
        <v>22</v>
      </c>
      <c r="H13" s="4">
        <v>0.151</v>
      </c>
      <c r="I13" s="4">
        <v>1.62</v>
      </c>
      <c r="J13" s="4"/>
      <c r="K13" s="5">
        <v>41490</v>
      </c>
      <c r="L13" s="5">
        <v>41495</v>
      </c>
      <c r="M13" s="5">
        <v>41421</v>
      </c>
      <c r="N13" s="5"/>
      <c r="O13" s="5">
        <v>41490</v>
      </c>
      <c r="P13" s="5">
        <v>41724</v>
      </c>
      <c r="Q13" s="4" t="s">
        <v>23</v>
      </c>
      <c r="R13" s="25" t="str">
        <f>LOOKUP($Q13,'Status &amp; Validation '!$A$3:$A$10,'Status &amp; Validation '!$B$3:$B$10)</f>
        <v>Closed</v>
      </c>
      <c r="S13" s="5">
        <v>41724</v>
      </c>
      <c r="T13" s="87"/>
      <c r="U13" s="36"/>
    </row>
    <row r="14" spans="1:21" hidden="1" x14ac:dyDescent="0.25">
      <c r="A14" s="9" t="s">
        <v>54</v>
      </c>
      <c r="B14" s="4" t="s">
        <v>55</v>
      </c>
      <c r="C14" s="10" t="s">
        <v>56</v>
      </c>
      <c r="D14" s="10" t="s">
        <v>53</v>
      </c>
      <c r="E14" s="4" t="s">
        <v>20</v>
      </c>
      <c r="F14" s="10" t="s">
        <v>21</v>
      </c>
      <c r="G14" s="4" t="s">
        <v>22</v>
      </c>
      <c r="H14" s="4">
        <v>5.9381999999999997E-2</v>
      </c>
      <c r="I14" s="4">
        <v>0.63339999999999996</v>
      </c>
      <c r="J14" s="4"/>
      <c r="K14" s="5">
        <v>41818</v>
      </c>
      <c r="L14" s="5">
        <v>41921</v>
      </c>
      <c r="M14" s="5">
        <v>41736</v>
      </c>
      <c r="N14" s="5"/>
      <c r="O14" s="5">
        <v>41922</v>
      </c>
      <c r="P14" s="5">
        <v>42026</v>
      </c>
      <c r="Q14" s="4" t="s">
        <v>23</v>
      </c>
      <c r="R14" s="25" t="str">
        <f>LOOKUP($Q14,'Status &amp; Validation '!$A$3:$A$10,'Status &amp; Validation '!$B$3:$B$10)</f>
        <v>Closed</v>
      </c>
      <c r="S14" s="5"/>
      <c r="T14" s="87"/>
      <c r="U14" s="36"/>
    </row>
    <row r="15" spans="1:21" ht="39.6" hidden="1" x14ac:dyDescent="0.25">
      <c r="A15" s="9" t="s">
        <v>57</v>
      </c>
      <c r="B15" s="4" t="s">
        <v>58</v>
      </c>
      <c r="C15" s="10" t="s">
        <v>59</v>
      </c>
      <c r="D15" s="10" t="s">
        <v>38</v>
      </c>
      <c r="E15" s="4" t="s">
        <v>20</v>
      </c>
      <c r="F15" s="10" t="s">
        <v>21</v>
      </c>
      <c r="G15" s="4" t="s">
        <v>22</v>
      </c>
      <c r="H15" s="4">
        <v>0.214</v>
      </c>
      <c r="I15" s="4">
        <v>2.3769999999999998</v>
      </c>
      <c r="J15" s="4"/>
      <c r="K15" s="5">
        <v>42170</v>
      </c>
      <c r="L15" s="5">
        <v>42514</v>
      </c>
      <c r="M15" s="5">
        <v>41828</v>
      </c>
      <c r="N15" s="5"/>
      <c r="O15" s="5">
        <v>42180</v>
      </c>
      <c r="P15" s="5">
        <v>43157</v>
      </c>
      <c r="Q15" s="4" t="s">
        <v>26</v>
      </c>
      <c r="R15" s="25" t="str">
        <f>LOOKUP($Q15,'Status &amp; Validation '!$A$3:$A$10,'Status &amp; Validation '!$B$3:$B$10)</f>
        <v>Closed</v>
      </c>
      <c r="S15" s="5"/>
      <c r="T15" s="87"/>
      <c r="U15" s="36"/>
    </row>
    <row r="16" spans="1:21" ht="39.6" hidden="1" x14ac:dyDescent="0.25">
      <c r="A16" s="9" t="s">
        <v>60</v>
      </c>
      <c r="B16" s="4" t="s">
        <v>61</v>
      </c>
      <c r="C16" s="10" t="s">
        <v>62</v>
      </c>
      <c r="D16" s="10" t="s">
        <v>63</v>
      </c>
      <c r="E16" s="4" t="s">
        <v>20</v>
      </c>
      <c r="F16" s="10" t="s">
        <v>64</v>
      </c>
      <c r="G16" s="4" t="s">
        <v>22</v>
      </c>
      <c r="H16" s="4">
        <v>3.5244999999999999E-2</v>
      </c>
      <c r="I16" s="4">
        <v>0.39</v>
      </c>
      <c r="J16" s="4"/>
      <c r="K16" s="5">
        <v>43991</v>
      </c>
      <c r="L16" s="5">
        <v>44092</v>
      </c>
      <c r="M16" s="5">
        <v>43774</v>
      </c>
      <c r="N16" s="5"/>
      <c r="O16" s="5">
        <v>43991</v>
      </c>
      <c r="P16" s="5">
        <v>44629</v>
      </c>
      <c r="Q16" s="4" t="s">
        <v>23</v>
      </c>
      <c r="R16" s="25" t="str">
        <f>LOOKUP($Q16,'Status &amp; Validation '!$A$3:$A$10,'Status &amp; Validation '!$B$3:$B$10)</f>
        <v>Closed</v>
      </c>
      <c r="S16" s="5">
        <v>44588</v>
      </c>
      <c r="T16" s="87"/>
      <c r="U16" s="36"/>
    </row>
    <row r="17" spans="1:21" ht="39.6" hidden="1" x14ac:dyDescent="0.25">
      <c r="A17" s="9" t="s">
        <v>71</v>
      </c>
      <c r="B17" s="4" t="s">
        <v>72</v>
      </c>
      <c r="C17" s="10" t="s">
        <v>73</v>
      </c>
      <c r="D17" s="10" t="s">
        <v>45</v>
      </c>
      <c r="E17" s="4" t="s">
        <v>20</v>
      </c>
      <c r="F17" s="10" t="s">
        <v>64</v>
      </c>
      <c r="G17" s="26" t="s">
        <v>74</v>
      </c>
      <c r="H17" s="4">
        <v>15.074</v>
      </c>
      <c r="I17" s="4">
        <v>164.65</v>
      </c>
      <c r="J17" s="4"/>
      <c r="K17" s="5">
        <v>44851</v>
      </c>
      <c r="L17" s="5">
        <v>44854</v>
      </c>
      <c r="M17" s="5">
        <v>44488</v>
      </c>
      <c r="N17" s="5"/>
      <c r="O17" s="5">
        <v>44851</v>
      </c>
      <c r="P17" s="5">
        <v>44930</v>
      </c>
      <c r="Q17" s="4" t="s">
        <v>23</v>
      </c>
      <c r="R17" s="25" t="s">
        <v>75</v>
      </c>
      <c r="S17" s="5">
        <v>44952</v>
      </c>
      <c r="T17" s="87"/>
      <c r="U17" s="36"/>
    </row>
    <row r="18" spans="1:21" ht="118.8" hidden="1" x14ac:dyDescent="0.25">
      <c r="A18" s="9" t="s">
        <v>76</v>
      </c>
      <c r="B18" s="4" t="s">
        <v>988</v>
      </c>
      <c r="C18" s="10" t="s">
        <v>989</v>
      </c>
      <c r="D18" s="10" t="s">
        <v>36</v>
      </c>
      <c r="E18" s="4" t="s">
        <v>20</v>
      </c>
      <c r="F18" s="10" t="s">
        <v>64</v>
      </c>
      <c r="G18" s="4" t="s">
        <v>22</v>
      </c>
      <c r="H18" s="4" t="s">
        <v>49</v>
      </c>
      <c r="I18" s="4" t="s">
        <v>49</v>
      </c>
      <c r="J18" s="4"/>
      <c r="K18" s="5">
        <v>44883</v>
      </c>
      <c r="L18" s="5">
        <v>44924</v>
      </c>
      <c r="M18" s="5">
        <v>44772</v>
      </c>
      <c r="N18" s="19" t="s">
        <v>69</v>
      </c>
      <c r="O18" s="5">
        <v>44896</v>
      </c>
      <c r="P18" s="5">
        <v>44924</v>
      </c>
      <c r="Q18" s="4" t="s">
        <v>26</v>
      </c>
      <c r="R18" s="4" t="s">
        <v>75</v>
      </c>
      <c r="S18" s="12"/>
      <c r="T18" s="87"/>
      <c r="U18" s="36"/>
    </row>
    <row r="19" spans="1:21" ht="202.2" customHeight="1" x14ac:dyDescent="0.25">
      <c r="A19" s="9" t="s">
        <v>863</v>
      </c>
      <c r="B19" s="4" t="s">
        <v>998</v>
      </c>
      <c r="C19" s="10" t="s">
        <v>1011</v>
      </c>
      <c r="D19" s="10" t="s">
        <v>65</v>
      </c>
      <c r="E19" s="25" t="s">
        <v>20</v>
      </c>
      <c r="F19" s="10" t="s">
        <v>66</v>
      </c>
      <c r="G19" s="4" t="s">
        <v>22</v>
      </c>
      <c r="H19" s="90">
        <v>1.651E-2</v>
      </c>
      <c r="I19" s="90">
        <v>0.18</v>
      </c>
      <c r="J19" s="4" t="s">
        <v>67</v>
      </c>
      <c r="K19" s="5">
        <v>44786</v>
      </c>
      <c r="L19" s="5">
        <v>44710</v>
      </c>
      <c r="M19" s="5">
        <v>44710</v>
      </c>
      <c r="N19" s="5">
        <v>44709</v>
      </c>
      <c r="O19" s="5">
        <v>44796</v>
      </c>
      <c r="P19" s="5">
        <v>44944</v>
      </c>
      <c r="Q19" s="6" t="s">
        <v>70</v>
      </c>
      <c r="R19" s="84" t="str">
        <f>LOOKUP($Q19,'Status &amp; Validation '!$A$3:$A$10,'Status &amp; Validation '!$B$3:$B$10)</f>
        <v>Live</v>
      </c>
      <c r="S19" s="12"/>
    </row>
    <row r="20" spans="1:21" ht="60.6" hidden="1" customHeight="1" x14ac:dyDescent="0.25">
      <c r="A20" s="9" t="s">
        <v>868</v>
      </c>
      <c r="B20" s="4" t="s">
        <v>864</v>
      </c>
      <c r="C20" s="10" t="s">
        <v>869</v>
      </c>
      <c r="D20" s="10" t="s">
        <v>650</v>
      </c>
      <c r="E20" s="25" t="s">
        <v>20</v>
      </c>
      <c r="F20" s="10" t="s">
        <v>870</v>
      </c>
      <c r="G20" s="4" t="s">
        <v>22</v>
      </c>
      <c r="H20" s="4">
        <v>1.84E-2</v>
      </c>
      <c r="I20" s="4">
        <v>0.19900000000000001</v>
      </c>
      <c r="K20" s="5">
        <v>42607</v>
      </c>
      <c r="L20" s="5">
        <v>42691</v>
      </c>
      <c r="M20" s="5">
        <v>42370</v>
      </c>
      <c r="N20" s="5"/>
      <c r="O20" s="5">
        <v>44285</v>
      </c>
      <c r="P20" s="5">
        <v>45250</v>
      </c>
      <c r="Q20" s="6" t="s">
        <v>26</v>
      </c>
      <c r="R20" s="84" t="str">
        <f>LOOKUP($Q20,'Status &amp; Validation '!$A$3:$A$10,'Status &amp; Validation '!$B$3:$B$10)</f>
        <v>Closed</v>
      </c>
      <c r="S20" s="12"/>
    </row>
    <row r="21" spans="1:21" hidden="1" x14ac:dyDescent="0.25">
      <c r="A21" s="9" t="s">
        <v>871</v>
      </c>
      <c r="B21" s="4" t="s">
        <v>872</v>
      </c>
      <c r="C21" s="10" t="s">
        <v>873</v>
      </c>
      <c r="D21" s="10" t="s">
        <v>536</v>
      </c>
      <c r="E21" s="25" t="s">
        <v>20</v>
      </c>
      <c r="F21" s="10" t="s">
        <v>66</v>
      </c>
      <c r="G21" s="4" t="s">
        <v>22</v>
      </c>
      <c r="H21" s="46">
        <f>'[1]Notification Sheet'!$D$29</f>
        <v>1.462E-3</v>
      </c>
      <c r="I21" s="46">
        <f>'[1]Notification Sheet'!$D$30</f>
        <v>1.6E-2</v>
      </c>
      <c r="J21" s="85">
        <f>'[1]Notification Sheet'!$D$16</f>
        <v>44895</v>
      </c>
      <c r="K21" s="85">
        <f>'[1]Notification Sheet'!$D$17</f>
        <v>44895</v>
      </c>
      <c r="L21" s="99">
        <f>'[1]Notification Sheet'!$D$18</f>
        <v>44895</v>
      </c>
      <c r="M21" s="99">
        <f>'[1]Notification Sheet'!$D$18</f>
        <v>44895</v>
      </c>
      <c r="N21" s="99"/>
      <c r="O21" s="99">
        <f>'[1]Notification Sheet'!$D$20</f>
        <v>44970</v>
      </c>
      <c r="P21" s="99">
        <f>'[1]Notification Sheet'!$D$13</f>
        <v>45007</v>
      </c>
      <c r="Q21" s="46" t="str">
        <f>'[1]Notification Sheet'!$C$6</f>
        <v>Invoiced</v>
      </c>
      <c r="R21" s="98" t="str">
        <f>IF(AND(Q21&lt;&gt;"Closed / No Rec Required",Q21&lt;&gt;"Invoiced"),"Live","Closed")</f>
        <v>Closed</v>
      </c>
      <c r="S21" s="12"/>
    </row>
    <row r="22" spans="1:21" ht="26.4" hidden="1" x14ac:dyDescent="0.25">
      <c r="A22" s="9" t="s">
        <v>874</v>
      </c>
      <c r="B22" s="4" t="s">
        <v>875</v>
      </c>
      <c r="C22" s="10" t="s">
        <v>873</v>
      </c>
      <c r="D22" s="10" t="s">
        <v>867</v>
      </c>
      <c r="E22" s="25" t="s">
        <v>20</v>
      </c>
      <c r="F22" s="10" t="s">
        <v>66</v>
      </c>
      <c r="G22" s="4" t="s">
        <v>22</v>
      </c>
      <c r="H22" s="90">
        <v>2.2469999999999999E-3</v>
      </c>
      <c r="I22" s="90">
        <v>0</v>
      </c>
      <c r="J22" s="4" t="s">
        <v>67</v>
      </c>
      <c r="K22" s="5">
        <v>44807</v>
      </c>
      <c r="L22" s="5">
        <v>44807</v>
      </c>
      <c r="M22" s="5">
        <v>44807</v>
      </c>
      <c r="N22" s="5"/>
      <c r="O22" s="5">
        <v>44808</v>
      </c>
      <c r="P22" s="5">
        <v>45118</v>
      </c>
      <c r="Q22" s="4" t="str">
        <f>'[2]Notification Sheet'!$C$6</f>
        <v>Closed / No Rec Required</v>
      </c>
      <c r="R22" s="98" t="str">
        <f>IF(AND(Q22&lt;&gt;"Closed / No Rec Required",Q22&lt;&gt;"Invoiced"),"Live","Closed")</f>
        <v>Closed</v>
      </c>
      <c r="S22" s="12"/>
    </row>
    <row r="23" spans="1:21" x14ac:dyDescent="0.25">
      <c r="A23" s="9" t="s">
        <v>999</v>
      </c>
      <c r="B23" s="4" t="s">
        <v>1000</v>
      </c>
      <c r="C23" s="10" t="s">
        <v>68</v>
      </c>
      <c r="D23" s="10" t="s">
        <v>65</v>
      </c>
      <c r="E23" s="25" t="s">
        <v>20</v>
      </c>
      <c r="F23" s="10" t="s">
        <v>66</v>
      </c>
      <c r="G23" s="4" t="s">
        <v>549</v>
      </c>
      <c r="H23" s="90" t="s">
        <v>67</v>
      </c>
      <c r="I23" s="90" t="s">
        <v>67</v>
      </c>
      <c r="J23" s="32" t="s">
        <v>67</v>
      </c>
      <c r="K23" s="5">
        <v>45027</v>
      </c>
      <c r="L23" s="5">
        <v>45027</v>
      </c>
      <c r="M23" s="5">
        <v>45027</v>
      </c>
      <c r="N23" s="5" t="s">
        <v>67</v>
      </c>
      <c r="O23" s="5" t="s">
        <v>67</v>
      </c>
      <c r="P23" s="5">
        <v>44944</v>
      </c>
      <c r="Q23" s="6" t="s">
        <v>550</v>
      </c>
      <c r="R23" s="84" t="str">
        <f>LOOKUP($Q23,'Status &amp; Validation '!$A$3:$A$10,'Status &amp; Validation '!$B$3:$B$10)</f>
        <v>Live</v>
      </c>
      <c r="S23" s="12"/>
    </row>
    <row r="24" spans="1:21" hidden="1" x14ac:dyDescent="0.25">
      <c r="A24" s="9" t="s">
        <v>1008</v>
      </c>
      <c r="B24" s="46" t="s">
        <v>1009</v>
      </c>
      <c r="C24" s="45" t="s">
        <v>1010</v>
      </c>
      <c r="D24" s="45" t="s">
        <v>19</v>
      </c>
      <c r="E24" s="46" t="s">
        <v>20</v>
      </c>
      <c r="F24" s="45" t="s">
        <v>205</v>
      </c>
      <c r="G24" s="4" t="s">
        <v>22</v>
      </c>
      <c r="H24" s="45">
        <v>3.7086000000000001E-2</v>
      </c>
      <c r="I24" s="45">
        <v>0.414873665</v>
      </c>
      <c r="J24" s="3"/>
      <c r="K24" s="5">
        <v>45217</v>
      </c>
      <c r="L24" s="5">
        <v>45198</v>
      </c>
      <c r="M24" s="5">
        <v>44832</v>
      </c>
      <c r="N24" s="5"/>
      <c r="O24" s="5">
        <v>45181</v>
      </c>
      <c r="P24" s="5">
        <v>45288</v>
      </c>
      <c r="Q24" s="3" t="s">
        <v>26</v>
      </c>
      <c r="R24" s="84" t="str">
        <f>LOOKUP($Q24,'Status &amp; Validation '!$A$3:$A$10,'Status &amp; Validation '!$B$3:$B$10)</f>
        <v>Closed</v>
      </c>
      <c r="S24" s="12"/>
    </row>
    <row r="25" spans="1:21" hidden="1" x14ac:dyDescent="0.25">
      <c r="A25" s="9" t="s">
        <v>77</v>
      </c>
      <c r="B25" s="4"/>
      <c r="C25" s="16" t="s">
        <v>18</v>
      </c>
      <c r="D25" s="15" t="s">
        <v>78</v>
      </c>
      <c r="E25" s="17" t="s">
        <v>79</v>
      </c>
      <c r="F25" s="15" t="s">
        <v>21</v>
      </c>
      <c r="G25" s="17" t="s">
        <v>39</v>
      </c>
      <c r="H25" s="17"/>
      <c r="I25" s="17">
        <v>47.14</v>
      </c>
      <c r="J25" s="17"/>
      <c r="K25" s="18">
        <v>40063</v>
      </c>
      <c r="L25" s="18">
        <v>40063</v>
      </c>
      <c r="M25" s="18">
        <v>40043</v>
      </c>
      <c r="N25" s="18"/>
      <c r="O25" s="18"/>
      <c r="P25" s="18">
        <v>40562</v>
      </c>
      <c r="Q25" s="17" t="s">
        <v>23</v>
      </c>
      <c r="R25" s="84" t="str">
        <f>LOOKUP($Q25,'Status &amp; Validation '!$A$3:$A$10,'Status &amp; Validation '!$B$3:$B$10)</f>
        <v>Closed</v>
      </c>
      <c r="S25" s="18"/>
    </row>
    <row r="26" spans="1:21" s="37" customFormat="1" hidden="1" x14ac:dyDescent="0.25">
      <c r="A26" s="9" t="s">
        <v>80</v>
      </c>
      <c r="B26" s="4"/>
      <c r="C26" s="10" t="s">
        <v>18</v>
      </c>
      <c r="D26" s="8" t="s">
        <v>81</v>
      </c>
      <c r="E26" s="3" t="s">
        <v>79</v>
      </c>
      <c r="F26" s="8" t="s">
        <v>21</v>
      </c>
      <c r="G26" s="3" t="s">
        <v>22</v>
      </c>
      <c r="H26" s="3"/>
      <c r="I26" s="3">
        <v>5.87</v>
      </c>
      <c r="J26" s="3"/>
      <c r="K26" s="12">
        <v>40063</v>
      </c>
      <c r="L26" s="12">
        <v>40063</v>
      </c>
      <c r="M26" s="12">
        <v>40043</v>
      </c>
      <c r="N26" s="12"/>
      <c r="O26" s="12"/>
      <c r="P26" s="12">
        <v>40562</v>
      </c>
      <c r="Q26" s="3" t="s">
        <v>23</v>
      </c>
      <c r="R26" s="84" t="str">
        <f>LOOKUP($Q26,'Status &amp; Validation '!$A$3:$A$10,'Status &amp; Validation '!$B$3:$B$10)</f>
        <v>Closed</v>
      </c>
      <c r="S26" s="12"/>
      <c r="T26" s="86"/>
      <c r="U26" s="35"/>
    </row>
    <row r="27" spans="1:21" hidden="1" x14ac:dyDescent="0.25">
      <c r="A27" s="9" t="s">
        <v>82</v>
      </c>
      <c r="B27" s="4"/>
      <c r="C27" s="10" t="s">
        <v>18</v>
      </c>
      <c r="D27" s="8" t="s">
        <v>83</v>
      </c>
      <c r="E27" s="3" t="s">
        <v>79</v>
      </c>
      <c r="F27" s="8" t="s">
        <v>21</v>
      </c>
      <c r="G27" s="3" t="s">
        <v>22</v>
      </c>
      <c r="H27" s="3"/>
      <c r="I27" s="3">
        <v>0</v>
      </c>
      <c r="J27" s="3"/>
      <c r="K27" s="12">
        <v>40063</v>
      </c>
      <c r="L27" s="12">
        <v>40063</v>
      </c>
      <c r="M27" s="12">
        <v>40043</v>
      </c>
      <c r="N27" s="12"/>
      <c r="O27" s="12"/>
      <c r="P27" s="12">
        <v>40813</v>
      </c>
      <c r="Q27" s="3" t="s">
        <v>26</v>
      </c>
      <c r="R27" s="84" t="str">
        <f>LOOKUP($Q27,'Status &amp; Validation '!$A$3:$A$10,'Status &amp; Validation '!$B$3:$B$10)</f>
        <v>Closed</v>
      </c>
      <c r="S27" s="12"/>
    </row>
    <row r="28" spans="1:21" hidden="1" x14ac:dyDescent="0.25">
      <c r="A28" s="9" t="s">
        <v>84</v>
      </c>
      <c r="B28" s="4"/>
      <c r="C28" s="10" t="s">
        <v>18</v>
      </c>
      <c r="D28" s="8" t="s">
        <v>85</v>
      </c>
      <c r="E28" s="3" t="s">
        <v>79</v>
      </c>
      <c r="F28" s="8" t="s">
        <v>21</v>
      </c>
      <c r="G28" s="3" t="s">
        <v>22</v>
      </c>
      <c r="H28" s="3"/>
      <c r="I28" s="3">
        <v>22.59</v>
      </c>
      <c r="J28" s="3"/>
      <c r="K28" s="12">
        <v>40063</v>
      </c>
      <c r="L28" s="12">
        <v>40063</v>
      </c>
      <c r="M28" s="12">
        <v>40043</v>
      </c>
      <c r="N28" s="12"/>
      <c r="O28" s="12"/>
      <c r="P28" s="12">
        <v>40562</v>
      </c>
      <c r="Q28" s="3" t="s">
        <v>23</v>
      </c>
      <c r="R28" s="84" t="str">
        <f>LOOKUP($Q28,'Status &amp; Validation '!$A$3:$A$10,'Status &amp; Validation '!$B$3:$B$10)</f>
        <v>Closed</v>
      </c>
      <c r="S28" s="12"/>
      <c r="T28" s="32"/>
    </row>
    <row r="29" spans="1:21" hidden="1" x14ac:dyDescent="0.25">
      <c r="A29" s="9" t="s">
        <v>86</v>
      </c>
      <c r="B29" s="4"/>
      <c r="C29" s="10" t="s">
        <v>18</v>
      </c>
      <c r="D29" s="8" t="s">
        <v>87</v>
      </c>
      <c r="E29" s="3" t="s">
        <v>79</v>
      </c>
      <c r="F29" s="8" t="s">
        <v>21</v>
      </c>
      <c r="G29" s="3" t="s">
        <v>22</v>
      </c>
      <c r="H29" s="3"/>
      <c r="I29" s="3">
        <v>17.96</v>
      </c>
      <c r="J29" s="3"/>
      <c r="K29" s="12">
        <v>40274</v>
      </c>
      <c r="L29" s="12">
        <v>40274</v>
      </c>
      <c r="M29" s="12">
        <v>40043</v>
      </c>
      <c r="N29" s="12"/>
      <c r="O29" s="12"/>
      <c r="P29" s="12">
        <v>40562</v>
      </c>
      <c r="Q29" s="3" t="s">
        <v>23</v>
      </c>
      <c r="R29" s="84" t="str">
        <f>LOOKUP($Q29,'Status &amp; Validation '!$A$3:$A$10,'Status &amp; Validation '!$B$3:$B$10)</f>
        <v>Closed</v>
      </c>
      <c r="S29" s="12"/>
    </row>
    <row r="30" spans="1:21" hidden="1" x14ac:dyDescent="0.25">
      <c r="A30" s="9" t="s">
        <v>88</v>
      </c>
      <c r="B30" s="4" t="s">
        <v>89</v>
      </c>
      <c r="C30" s="10" t="s">
        <v>90</v>
      </c>
      <c r="D30" s="10" t="s">
        <v>91</v>
      </c>
      <c r="E30" s="4" t="s">
        <v>79</v>
      </c>
      <c r="F30" s="10" t="s">
        <v>21</v>
      </c>
      <c r="G30" s="4" t="s">
        <v>22</v>
      </c>
      <c r="H30" s="3">
        <v>2.52E-2</v>
      </c>
      <c r="I30" s="3">
        <v>0.27439999999999998</v>
      </c>
      <c r="J30" s="3"/>
      <c r="K30" s="5">
        <v>41976</v>
      </c>
      <c r="L30" s="5">
        <v>42125</v>
      </c>
      <c r="M30" s="5">
        <v>41976</v>
      </c>
      <c r="N30" s="5"/>
      <c r="O30" s="5">
        <v>41977</v>
      </c>
      <c r="P30" s="5">
        <v>42179</v>
      </c>
      <c r="Q30" s="4" t="s">
        <v>23</v>
      </c>
      <c r="R30" s="84" t="str">
        <f>LOOKUP($Q30,'Status &amp; Validation '!$A$3:$A$10,'Status &amp; Validation '!$B$3:$B$10)</f>
        <v>Closed</v>
      </c>
      <c r="S30" s="5">
        <v>42179</v>
      </c>
    </row>
    <row r="31" spans="1:21" ht="26.4" hidden="1" x14ac:dyDescent="0.25">
      <c r="A31" s="9" t="s">
        <v>92</v>
      </c>
      <c r="B31" s="4" t="s">
        <v>93</v>
      </c>
      <c r="C31" s="10" t="s">
        <v>94</v>
      </c>
      <c r="D31" s="7" t="s">
        <v>95</v>
      </c>
      <c r="E31" s="4" t="s">
        <v>79</v>
      </c>
      <c r="F31" s="10" t="s">
        <v>96</v>
      </c>
      <c r="G31" s="4" t="s">
        <v>22</v>
      </c>
      <c r="H31" s="3">
        <v>2.2682000000000001E-2</v>
      </c>
      <c r="I31" s="3">
        <v>0.25</v>
      </c>
      <c r="J31" s="3"/>
      <c r="K31" s="5">
        <v>42211</v>
      </c>
      <c r="L31" s="5">
        <v>42515</v>
      </c>
      <c r="M31" s="5">
        <v>42210</v>
      </c>
      <c r="N31" s="5"/>
      <c r="O31" s="5">
        <v>42214</v>
      </c>
      <c r="P31" s="5">
        <v>43076</v>
      </c>
      <c r="Q31" s="4" t="s">
        <v>23</v>
      </c>
      <c r="R31" s="84" t="str">
        <f>LOOKUP($Q31,'Status &amp; Validation '!$A$3:$A$10,'Status &amp; Validation '!$B$3:$B$10)</f>
        <v>Closed</v>
      </c>
      <c r="S31" s="5">
        <v>43004</v>
      </c>
    </row>
    <row r="32" spans="1:21" ht="26.4" hidden="1" x14ac:dyDescent="0.25">
      <c r="A32" s="9" t="s">
        <v>97</v>
      </c>
      <c r="B32" s="4" t="s">
        <v>98</v>
      </c>
      <c r="C32" s="16" t="s">
        <v>99</v>
      </c>
      <c r="D32" s="15" t="s">
        <v>100</v>
      </c>
      <c r="E32" s="17" t="s">
        <v>79</v>
      </c>
      <c r="F32" s="15" t="s">
        <v>96</v>
      </c>
      <c r="G32" s="17" t="s">
        <v>22</v>
      </c>
      <c r="H32" s="17">
        <v>2.4500000000000002</v>
      </c>
      <c r="I32" s="17">
        <v>27.21</v>
      </c>
      <c r="J32" s="17"/>
      <c r="K32" s="18">
        <v>42493</v>
      </c>
      <c r="L32" s="18">
        <v>42548</v>
      </c>
      <c r="M32" s="18">
        <v>42493</v>
      </c>
      <c r="N32" s="18"/>
      <c r="O32" s="18">
        <v>42496</v>
      </c>
      <c r="P32" s="18">
        <v>43409</v>
      </c>
      <c r="Q32" s="25" t="s">
        <v>23</v>
      </c>
      <c r="R32" s="84" t="str">
        <f>LOOKUP($Q32,'Status &amp; Validation '!$A$3:$A$10,'Status &amp; Validation '!$B$3:$B$10)</f>
        <v>Closed</v>
      </c>
      <c r="S32" s="18">
        <v>43397</v>
      </c>
    </row>
    <row r="33" spans="1:19" ht="105.6" hidden="1" x14ac:dyDescent="0.25">
      <c r="A33" s="9" t="s">
        <v>101</v>
      </c>
      <c r="B33" s="4" t="s">
        <v>102</v>
      </c>
      <c r="C33" s="10" t="s">
        <v>103</v>
      </c>
      <c r="D33" s="10" t="s">
        <v>78</v>
      </c>
      <c r="E33" s="4" t="s">
        <v>79</v>
      </c>
      <c r="F33" s="10" t="s">
        <v>64</v>
      </c>
      <c r="G33" s="38" t="s">
        <v>74</v>
      </c>
      <c r="H33" s="17" t="s">
        <v>104</v>
      </c>
      <c r="I33" s="17" t="s">
        <v>104</v>
      </c>
      <c r="J33" s="17"/>
      <c r="K33" s="5">
        <v>44250</v>
      </c>
      <c r="L33" s="5">
        <v>44253</v>
      </c>
      <c r="M33" s="5">
        <v>43608</v>
      </c>
      <c r="N33" s="19" t="s">
        <v>69</v>
      </c>
      <c r="O33" s="5">
        <v>44250</v>
      </c>
      <c r="P33" s="5">
        <v>44789</v>
      </c>
      <c r="Q33" s="4" t="s">
        <v>23</v>
      </c>
      <c r="R33" s="84" t="str">
        <f>LOOKUP($Q33,'Status &amp; Validation '!$A$3:$A$10,'Status &amp; Validation '!$B$3:$B$10)</f>
        <v>Closed</v>
      </c>
      <c r="S33" s="19">
        <v>44831</v>
      </c>
    </row>
    <row r="34" spans="1:19" ht="26.4" x14ac:dyDescent="0.25">
      <c r="A34" s="9" t="s">
        <v>105</v>
      </c>
      <c r="B34" s="4" t="s">
        <v>106</v>
      </c>
      <c r="C34" s="10" t="s">
        <v>107</v>
      </c>
      <c r="D34" s="10" t="s">
        <v>108</v>
      </c>
      <c r="E34" s="25" t="s">
        <v>79</v>
      </c>
      <c r="F34" s="10" t="s">
        <v>109</v>
      </c>
      <c r="G34" s="4" t="s">
        <v>22</v>
      </c>
      <c r="H34" s="4">
        <v>0.27543000000000001</v>
      </c>
      <c r="I34" s="4">
        <v>3</v>
      </c>
      <c r="J34" s="4" t="s">
        <v>67</v>
      </c>
      <c r="K34" s="5">
        <v>44326</v>
      </c>
      <c r="L34" s="5">
        <v>44452</v>
      </c>
      <c r="M34" s="5">
        <v>43728</v>
      </c>
      <c r="N34" s="19" t="s">
        <v>69</v>
      </c>
      <c r="O34" s="5">
        <v>44327</v>
      </c>
      <c r="P34" s="5">
        <v>44608</v>
      </c>
      <c r="Q34" s="4" t="s">
        <v>110</v>
      </c>
      <c r="R34" s="84" t="str">
        <f>LOOKUP($Q34,'Status &amp; Validation '!$A$3:$A$10,'Status &amp; Validation '!$B$3:$B$10)</f>
        <v>Live</v>
      </c>
      <c r="S34" s="5"/>
    </row>
    <row r="35" spans="1:19" ht="26.4" hidden="1" x14ac:dyDescent="0.25">
      <c r="A35" s="23" t="s">
        <v>111</v>
      </c>
      <c r="B35" s="4" t="s">
        <v>112</v>
      </c>
      <c r="C35" s="10" t="s">
        <v>113</v>
      </c>
      <c r="D35" s="10" t="s">
        <v>100</v>
      </c>
      <c r="E35" s="4" t="s">
        <v>79</v>
      </c>
      <c r="F35" s="10" t="s">
        <v>64</v>
      </c>
      <c r="G35" s="38" t="s">
        <v>74</v>
      </c>
      <c r="H35" s="4">
        <v>75.930000000000007</v>
      </c>
      <c r="I35" s="4">
        <v>839</v>
      </c>
      <c r="J35" s="4"/>
      <c r="K35" s="5">
        <v>44746</v>
      </c>
      <c r="L35" s="5">
        <v>44749</v>
      </c>
      <c r="M35" s="5">
        <v>44672</v>
      </c>
      <c r="N35" s="19"/>
      <c r="O35" s="5">
        <v>44746</v>
      </c>
      <c r="P35" s="5">
        <v>45148</v>
      </c>
      <c r="Q35" s="3" t="s">
        <v>23</v>
      </c>
      <c r="R35" s="84" t="str">
        <f>LOOKUP($Q35,'Status &amp; Validation '!$A$3:$A$10,'Status &amp; Validation '!$B$3:$B$10)</f>
        <v>Closed</v>
      </c>
      <c r="S35" s="19">
        <v>45133</v>
      </c>
    </row>
    <row r="36" spans="1:19" hidden="1" x14ac:dyDescent="0.25">
      <c r="A36" s="23" t="s">
        <v>116</v>
      </c>
      <c r="B36" s="4" t="s">
        <v>117</v>
      </c>
      <c r="C36" s="10" t="s">
        <v>68</v>
      </c>
      <c r="D36" s="10" t="s">
        <v>108</v>
      </c>
      <c r="E36" s="4" t="s">
        <v>79</v>
      </c>
      <c r="F36" s="10" t="s">
        <v>109</v>
      </c>
      <c r="G36" s="4" t="s">
        <v>22</v>
      </c>
      <c r="H36" s="4">
        <v>1E-3</v>
      </c>
      <c r="I36" s="4">
        <v>0.02</v>
      </c>
      <c r="J36" s="4"/>
      <c r="K36" s="5">
        <v>44652</v>
      </c>
      <c r="L36" s="5">
        <v>44652</v>
      </c>
      <c r="M36" s="5">
        <v>44651</v>
      </c>
      <c r="N36" s="19" t="s">
        <v>69</v>
      </c>
      <c r="O36" s="5">
        <v>44651</v>
      </c>
      <c r="P36" s="5">
        <v>44833</v>
      </c>
      <c r="Q36" s="4" t="s">
        <v>23</v>
      </c>
      <c r="R36" s="84" t="str">
        <f>LOOKUP($Q36,'Status &amp; Validation '!$A$3:$A$10,'Status &amp; Validation '!$B$3:$B$10)</f>
        <v>Closed</v>
      </c>
      <c r="S36" s="19"/>
    </row>
    <row r="37" spans="1:19" hidden="1" x14ac:dyDescent="0.25">
      <c r="A37" s="23" t="s">
        <v>118</v>
      </c>
      <c r="B37" s="4" t="s">
        <v>119</v>
      </c>
      <c r="C37" s="10" t="s">
        <v>68</v>
      </c>
      <c r="D37" s="10" t="s">
        <v>120</v>
      </c>
      <c r="E37" s="4" t="s">
        <v>79</v>
      </c>
      <c r="F37" s="10" t="s">
        <v>109</v>
      </c>
      <c r="G37" s="4" t="s">
        <v>22</v>
      </c>
      <c r="H37" s="4">
        <v>1E-3</v>
      </c>
      <c r="I37" s="46">
        <f>'[3]Notification Sheet'!$D$30</f>
        <v>2E-3</v>
      </c>
      <c r="J37" s="4"/>
      <c r="K37" s="85">
        <f>'[3]Notification Sheet'!$D$16</f>
        <v>44651</v>
      </c>
      <c r="L37" s="85">
        <f>'[3]Notification Sheet'!$D$17</f>
        <v>44652</v>
      </c>
      <c r="M37" s="85">
        <f>'[3]Notification Sheet'!$D$18</f>
        <v>44650</v>
      </c>
      <c r="N37" s="85"/>
      <c r="O37" s="85">
        <f>'[3]Notification Sheet'!$D$20</f>
        <v>44656</v>
      </c>
      <c r="P37" s="85">
        <f>'[3]Notification Sheet'!$D$13</f>
        <v>44833</v>
      </c>
      <c r="Q37" s="46" t="s">
        <v>26</v>
      </c>
      <c r="R37" s="84" t="str">
        <f>LOOKUP($Q37,'Status &amp; Validation '!$A$3:$A$10,'Status &amp; Validation '!$B$3:$B$10)</f>
        <v>Closed</v>
      </c>
      <c r="S37" s="19"/>
    </row>
    <row r="38" spans="1:19" ht="26.4" hidden="1" x14ac:dyDescent="0.25">
      <c r="A38" s="23" t="s">
        <v>865</v>
      </c>
      <c r="B38" s="4" t="s">
        <v>866</v>
      </c>
      <c r="C38" s="45" t="s">
        <v>859</v>
      </c>
      <c r="D38" s="45" t="s">
        <v>867</v>
      </c>
      <c r="E38" s="46" t="s">
        <v>79</v>
      </c>
      <c r="F38" s="45" t="s">
        <v>66</v>
      </c>
      <c r="G38" s="46" t="s">
        <v>22</v>
      </c>
      <c r="H38" s="46">
        <v>1.5560000000000001E-3</v>
      </c>
      <c r="I38" s="46">
        <v>0.02</v>
      </c>
      <c r="J38" s="46"/>
      <c r="K38" s="85">
        <v>44745</v>
      </c>
      <c r="L38" s="85">
        <v>44745</v>
      </c>
      <c r="M38" s="85">
        <v>44745</v>
      </c>
      <c r="N38" s="85">
        <v>44746</v>
      </c>
      <c r="O38" s="85">
        <v>44746</v>
      </c>
      <c r="P38" s="85">
        <v>45007</v>
      </c>
      <c r="Q38" s="46" t="s">
        <v>26</v>
      </c>
      <c r="R38" s="84" t="str">
        <f>LOOKUP($Q38,'Status &amp; Validation '!$A$3:$A$10,'Status &amp; Validation '!$B$3:$B$10)</f>
        <v>Closed</v>
      </c>
      <c r="S38" s="19"/>
    </row>
    <row r="39" spans="1:19" ht="26.4" hidden="1" x14ac:dyDescent="0.25">
      <c r="A39" s="23" t="s">
        <v>876</v>
      </c>
      <c r="B39" s="4" t="s">
        <v>877</v>
      </c>
      <c r="C39" s="45" t="str">
        <f>'[4]Notification Sheet'!$C$8</f>
        <v>Intermittent flow on USM - Propane contamination</v>
      </c>
      <c r="D39" s="45" t="str">
        <f>'[4]Notification Sheet'!$D$22</f>
        <v>Stanton Bio</v>
      </c>
      <c r="E39" s="46" t="s">
        <v>79</v>
      </c>
      <c r="F39" s="45" t="str">
        <f>'[4]Notification Sheet'!$D$24</f>
        <v>Cadent</v>
      </c>
      <c r="G39" s="46" t="str">
        <f>'[4]Notification Sheet'!$D$31</f>
        <v>Low</v>
      </c>
      <c r="H39" s="46">
        <f>'[4]Notification Sheet'!$D$29</f>
        <v>4.4999999999999999E-4</v>
      </c>
      <c r="I39" s="46">
        <f>'[4]Notification Sheet'!$D$30</f>
        <v>5.0000000000000001E-3</v>
      </c>
      <c r="J39" s="46"/>
      <c r="K39" s="85">
        <f>'[4]Notification Sheet'!$D$16</f>
        <v>44794</v>
      </c>
      <c r="L39" s="85">
        <f>'[4]Notification Sheet'!$D$17</f>
        <v>44794</v>
      </c>
      <c r="M39" s="85">
        <f>'[4]Notification Sheet'!$D$18</f>
        <v>44794</v>
      </c>
      <c r="N39" s="85"/>
      <c r="O39" s="85">
        <f>'[4]Notification Sheet'!$D$20</f>
        <v>44976</v>
      </c>
      <c r="P39" s="85">
        <f>'[4]Notification Sheet'!$D$13</f>
        <v>45118</v>
      </c>
      <c r="Q39" s="46" t="s">
        <v>26</v>
      </c>
      <c r="R39" s="84" t="str">
        <f>LOOKUP($Q39,'Status &amp; Validation '!$A$3:$A$10,'Status &amp; Validation '!$B$3:$B$10)</f>
        <v>Closed</v>
      </c>
      <c r="S39" s="5"/>
    </row>
    <row r="40" spans="1:19" ht="26.4" x14ac:dyDescent="0.25">
      <c r="A40" s="13" t="s">
        <v>994</v>
      </c>
      <c r="B40" s="4" t="s">
        <v>995</v>
      </c>
      <c r="C40" s="10" t="s">
        <v>859</v>
      </c>
      <c r="D40" s="10" t="s">
        <v>996</v>
      </c>
      <c r="E40" s="4" t="s">
        <v>79</v>
      </c>
      <c r="F40" s="10" t="s">
        <v>66</v>
      </c>
      <c r="G40" s="4" t="s">
        <v>67</v>
      </c>
      <c r="H40" s="90" t="s">
        <v>67</v>
      </c>
      <c r="I40" s="90" t="s">
        <v>67</v>
      </c>
      <c r="J40" s="4" t="s">
        <v>67</v>
      </c>
      <c r="K40" s="5">
        <v>45091</v>
      </c>
      <c r="L40" s="5">
        <v>45091</v>
      </c>
      <c r="M40" s="5">
        <v>45091</v>
      </c>
      <c r="N40" s="5"/>
      <c r="O40" s="19">
        <v>45193</v>
      </c>
      <c r="P40" s="5">
        <v>45250</v>
      </c>
      <c r="Q40" s="6" t="s">
        <v>578</v>
      </c>
      <c r="R40" s="84" t="str">
        <f>LOOKUP($Q40,'Status &amp; Validation '!$A$3:$A$10,'Status &amp; Validation '!$B$3:$B$10)</f>
        <v>Live</v>
      </c>
      <c r="S40" s="5"/>
    </row>
    <row r="41" spans="1:19" ht="92.4" x14ac:dyDescent="0.25">
      <c r="A41" s="100" t="s">
        <v>1015</v>
      </c>
      <c r="B41" s="45" t="s">
        <v>1016</v>
      </c>
      <c r="C41" s="45" t="s">
        <v>1017</v>
      </c>
      <c r="D41" s="45" t="s">
        <v>906</v>
      </c>
      <c r="E41" s="45" t="s">
        <v>79</v>
      </c>
      <c r="F41" s="45" t="s">
        <v>109</v>
      </c>
      <c r="G41" s="45" t="s">
        <v>22</v>
      </c>
      <c r="H41" s="45">
        <v>4.55E-4</v>
      </c>
      <c r="I41" s="45">
        <v>0</v>
      </c>
      <c r="J41" s="45">
        <v>3.9300000000000003E-3</v>
      </c>
      <c r="K41" s="96">
        <v>45171</v>
      </c>
      <c r="L41" s="96">
        <v>45171</v>
      </c>
      <c r="M41" s="96">
        <v>45171</v>
      </c>
      <c r="N41" s="45" t="s">
        <v>1018</v>
      </c>
      <c r="O41" s="96">
        <v>45271</v>
      </c>
      <c r="P41" s="96">
        <v>45365</v>
      </c>
      <c r="Q41" s="45" t="s">
        <v>70</v>
      </c>
      <c r="R41" s="84" t="str">
        <f>LOOKUP($Q41,'Status &amp; Validation '!$A$3:$A$10,'Status &amp; Validation '!$B$3:$B$10)</f>
        <v>Live</v>
      </c>
      <c r="S41"/>
    </row>
    <row r="42" spans="1:19" ht="26.4" hidden="1" x14ac:dyDescent="0.25">
      <c r="A42" s="9" t="s">
        <v>121</v>
      </c>
      <c r="B42" s="4"/>
      <c r="C42" s="10" t="s">
        <v>122</v>
      </c>
      <c r="D42" s="8" t="s">
        <v>123</v>
      </c>
      <c r="E42" s="3" t="s">
        <v>124</v>
      </c>
      <c r="F42" s="8" t="s">
        <v>125</v>
      </c>
      <c r="G42" s="3" t="s">
        <v>22</v>
      </c>
      <c r="H42" s="3">
        <v>0.15932199999999999</v>
      </c>
      <c r="I42" s="3">
        <v>1.7832730000000001</v>
      </c>
      <c r="J42" s="3"/>
      <c r="K42" s="12">
        <v>39812</v>
      </c>
      <c r="L42" s="12">
        <v>39905</v>
      </c>
      <c r="M42" s="12">
        <v>39785</v>
      </c>
      <c r="N42" s="12"/>
      <c r="O42" s="12">
        <v>39812</v>
      </c>
      <c r="P42" s="12">
        <v>40963</v>
      </c>
      <c r="Q42" s="3" t="s">
        <v>23</v>
      </c>
      <c r="R42" s="84" t="str">
        <f>LOOKUP($Q42,'Status &amp; Validation '!$A$3:$A$10,'Status &amp; Validation '!$B$3:$B$10)</f>
        <v>Closed</v>
      </c>
      <c r="S42" s="12">
        <v>40963</v>
      </c>
    </row>
    <row r="43" spans="1:19" hidden="1" x14ac:dyDescent="0.25">
      <c r="A43" s="9" t="s">
        <v>126</v>
      </c>
      <c r="B43" s="4"/>
      <c r="C43" s="10" t="s">
        <v>127</v>
      </c>
      <c r="D43" s="8" t="s">
        <v>128</v>
      </c>
      <c r="E43" s="3" t="s">
        <v>124</v>
      </c>
      <c r="F43" s="8" t="s">
        <v>125</v>
      </c>
      <c r="G43" s="3" t="s">
        <v>22</v>
      </c>
      <c r="H43" s="3"/>
      <c r="I43" s="3">
        <v>2.5606572000000001</v>
      </c>
      <c r="J43" s="3"/>
      <c r="K43" s="12">
        <v>40001</v>
      </c>
      <c r="L43" s="12">
        <v>40001</v>
      </c>
      <c r="M43" s="12">
        <v>39944</v>
      </c>
      <c r="N43" s="12"/>
      <c r="O43" s="12"/>
      <c r="P43" s="12">
        <v>40563</v>
      </c>
      <c r="Q43" s="3" t="s">
        <v>23</v>
      </c>
      <c r="R43" s="84" t="str">
        <f>LOOKUP($Q43,'Status &amp; Validation '!$A$3:$A$10,'Status &amp; Validation '!$B$3:$B$10)</f>
        <v>Closed</v>
      </c>
      <c r="S43" s="12"/>
    </row>
    <row r="44" spans="1:19" hidden="1" x14ac:dyDescent="0.25">
      <c r="A44" s="9" t="s">
        <v>129</v>
      </c>
      <c r="B44" s="4"/>
      <c r="C44" s="10" t="s">
        <v>130</v>
      </c>
      <c r="D44" s="8" t="s">
        <v>131</v>
      </c>
      <c r="E44" s="3" t="s">
        <v>124</v>
      </c>
      <c r="F44" s="8" t="s">
        <v>125</v>
      </c>
      <c r="G44" s="3" t="s">
        <v>22</v>
      </c>
      <c r="H44" s="3"/>
      <c r="I44" s="3">
        <v>1.1639999999999999E-2</v>
      </c>
      <c r="J44" s="3"/>
      <c r="K44" s="12">
        <v>40155</v>
      </c>
      <c r="L44" s="12">
        <v>40170</v>
      </c>
      <c r="M44" s="12">
        <v>40156</v>
      </c>
      <c r="N44" s="12"/>
      <c r="O44" s="12"/>
      <c r="P44" s="12">
        <v>40865</v>
      </c>
      <c r="Q44" s="3" t="s">
        <v>26</v>
      </c>
      <c r="R44" s="84" t="str">
        <f>LOOKUP($Q44,'Status &amp; Validation '!$A$3:$A$10,'Status &amp; Validation '!$B$3:$B$10)</f>
        <v>Closed</v>
      </c>
      <c r="S44" s="12"/>
    </row>
    <row r="45" spans="1:19" hidden="1" x14ac:dyDescent="0.25">
      <c r="A45" s="9" t="s">
        <v>132</v>
      </c>
      <c r="B45" s="4"/>
      <c r="C45" s="10" t="s">
        <v>133</v>
      </c>
      <c r="D45" s="8" t="s">
        <v>134</v>
      </c>
      <c r="E45" s="3" t="s">
        <v>124</v>
      </c>
      <c r="F45" s="8" t="s">
        <v>125</v>
      </c>
      <c r="G45" s="3" t="s">
        <v>22</v>
      </c>
      <c r="H45" s="3"/>
      <c r="I45" s="3">
        <v>0.100216</v>
      </c>
      <c r="J45" s="3"/>
      <c r="K45" s="12">
        <v>40233</v>
      </c>
      <c r="L45" s="12">
        <v>40289</v>
      </c>
      <c r="M45" s="12">
        <v>40233</v>
      </c>
      <c r="N45" s="12"/>
      <c r="O45" s="12"/>
      <c r="P45" s="12">
        <v>40865</v>
      </c>
      <c r="Q45" s="3" t="s">
        <v>26</v>
      </c>
      <c r="R45" s="84" t="str">
        <f>LOOKUP($Q45,'Status &amp; Validation '!$A$3:$A$10,'Status &amp; Validation '!$B$3:$B$10)</f>
        <v>Closed</v>
      </c>
      <c r="S45" s="12"/>
    </row>
    <row r="46" spans="1:19" hidden="1" x14ac:dyDescent="0.25">
      <c r="A46" s="9" t="s">
        <v>135</v>
      </c>
      <c r="B46" s="4"/>
      <c r="C46" s="10" t="s">
        <v>136</v>
      </c>
      <c r="D46" s="8" t="s">
        <v>137</v>
      </c>
      <c r="E46" s="3" t="s">
        <v>124</v>
      </c>
      <c r="F46" s="8" t="s">
        <v>125</v>
      </c>
      <c r="G46" s="3" t="s">
        <v>22</v>
      </c>
      <c r="H46" s="3">
        <v>0.721804</v>
      </c>
      <c r="I46" s="3">
        <v>8.2029999999999994</v>
      </c>
      <c r="J46" s="3"/>
      <c r="K46" s="12">
        <v>40198</v>
      </c>
      <c r="L46" s="12">
        <v>40340</v>
      </c>
      <c r="M46" s="12">
        <v>39583</v>
      </c>
      <c r="N46" s="12"/>
      <c r="O46" s="12">
        <v>39946</v>
      </c>
      <c r="P46" s="12">
        <v>41206</v>
      </c>
      <c r="Q46" s="3" t="s">
        <v>23</v>
      </c>
      <c r="R46" s="84" t="str">
        <f>LOOKUP($Q46,'Status &amp; Validation '!$A$3:$A$10,'Status &amp; Validation '!$B$3:$B$10)</f>
        <v>Closed</v>
      </c>
      <c r="S46" s="12">
        <v>41206</v>
      </c>
    </row>
    <row r="47" spans="1:19" ht="52.8" hidden="1" x14ac:dyDescent="0.25">
      <c r="A47" s="9" t="s">
        <v>138</v>
      </c>
      <c r="B47" s="4"/>
      <c r="C47" s="10" t="s">
        <v>139</v>
      </c>
      <c r="D47" s="8" t="s">
        <v>140</v>
      </c>
      <c r="E47" s="3" t="s">
        <v>124</v>
      </c>
      <c r="F47" s="8" t="s">
        <v>125</v>
      </c>
      <c r="G47" s="3" t="s">
        <v>22</v>
      </c>
      <c r="H47" s="3"/>
      <c r="I47" s="3">
        <v>2.8929999999999998</v>
      </c>
      <c r="J47" s="3"/>
      <c r="K47" s="12">
        <v>40317</v>
      </c>
      <c r="L47" s="12">
        <v>40317</v>
      </c>
      <c r="M47" s="12">
        <v>40317</v>
      </c>
      <c r="N47" s="12"/>
      <c r="O47" s="12"/>
      <c r="P47" s="12">
        <v>40865</v>
      </c>
      <c r="Q47" s="3" t="s">
        <v>26</v>
      </c>
      <c r="R47" s="84" t="str">
        <f>LOOKUP($Q47,'Status &amp; Validation '!$A$3:$A$10,'Status &amp; Validation '!$B$3:$B$10)</f>
        <v>Closed</v>
      </c>
      <c r="S47" s="12"/>
    </row>
    <row r="48" spans="1:19" hidden="1" x14ac:dyDescent="0.25">
      <c r="A48" s="9" t="s">
        <v>141</v>
      </c>
      <c r="B48" s="4"/>
      <c r="C48" s="10" t="s">
        <v>142</v>
      </c>
      <c r="D48" s="8" t="s">
        <v>143</v>
      </c>
      <c r="E48" s="3" t="s">
        <v>124</v>
      </c>
      <c r="F48" s="8" t="s">
        <v>125</v>
      </c>
      <c r="G48" s="3" t="s">
        <v>22</v>
      </c>
      <c r="H48" s="3">
        <v>2.7508999999999999E-2</v>
      </c>
      <c r="I48" s="3">
        <v>0.195601</v>
      </c>
      <c r="J48" s="3"/>
      <c r="K48" s="12">
        <v>40345</v>
      </c>
      <c r="L48" s="12">
        <v>40386</v>
      </c>
      <c r="M48" s="12">
        <v>40345</v>
      </c>
      <c r="N48" s="12"/>
      <c r="O48" s="12">
        <v>40345</v>
      </c>
      <c r="P48" s="12">
        <v>40779</v>
      </c>
      <c r="Q48" s="3" t="s">
        <v>23</v>
      </c>
      <c r="R48" s="84" t="str">
        <f>LOOKUP($Q48,'Status &amp; Validation '!$A$3:$A$10,'Status &amp; Validation '!$B$3:$B$10)</f>
        <v>Closed</v>
      </c>
      <c r="S48" s="12">
        <v>40779</v>
      </c>
    </row>
    <row r="49" spans="1:19" ht="26.4" hidden="1" x14ac:dyDescent="0.25">
      <c r="A49" s="9" t="s">
        <v>144</v>
      </c>
      <c r="B49" s="4"/>
      <c r="C49" s="10" t="s">
        <v>145</v>
      </c>
      <c r="D49" s="8" t="s">
        <v>146</v>
      </c>
      <c r="E49" s="3" t="s">
        <v>124</v>
      </c>
      <c r="F49" s="8" t="s">
        <v>125</v>
      </c>
      <c r="G49" s="3" t="s">
        <v>22</v>
      </c>
      <c r="H49" s="3"/>
      <c r="I49" s="3">
        <v>8.3769999999999997E-2</v>
      </c>
      <c r="J49" s="3"/>
      <c r="K49" s="12">
        <v>40510</v>
      </c>
      <c r="L49" s="12">
        <v>40534</v>
      </c>
      <c r="M49" s="12">
        <v>40510</v>
      </c>
      <c r="N49" s="12"/>
      <c r="O49" s="12"/>
      <c r="P49" s="12">
        <v>40865</v>
      </c>
      <c r="Q49" s="3" t="s">
        <v>26</v>
      </c>
      <c r="R49" s="84" t="str">
        <f>LOOKUP($Q49,'Status &amp; Validation '!$A$3:$A$10,'Status &amp; Validation '!$B$3:$B$10)</f>
        <v>Closed</v>
      </c>
      <c r="S49" s="12"/>
    </row>
    <row r="50" spans="1:19" ht="39.6" hidden="1" x14ac:dyDescent="0.25">
      <c r="A50" s="9" t="s">
        <v>147</v>
      </c>
      <c r="B50" s="4"/>
      <c r="C50" s="10" t="s">
        <v>148</v>
      </c>
      <c r="D50" s="8" t="s">
        <v>149</v>
      </c>
      <c r="E50" s="3" t="s">
        <v>124</v>
      </c>
      <c r="F50" s="8" t="s">
        <v>125</v>
      </c>
      <c r="G50" s="3" t="s">
        <v>22</v>
      </c>
      <c r="H50" s="3">
        <v>0.28000000000000003</v>
      </c>
      <c r="I50" s="3">
        <v>3.1419999999999999</v>
      </c>
      <c r="J50" s="3"/>
      <c r="K50" s="12">
        <v>40476</v>
      </c>
      <c r="L50" s="12">
        <v>40592</v>
      </c>
      <c r="M50" s="12" t="s">
        <v>150</v>
      </c>
      <c r="N50" s="12"/>
      <c r="O50" s="12">
        <v>40486</v>
      </c>
      <c r="P50" s="5">
        <v>41740</v>
      </c>
      <c r="Q50" s="4" t="s">
        <v>23</v>
      </c>
      <c r="R50" s="84" t="str">
        <f>LOOKUP($Q50,'Status &amp; Validation '!$A$3:$A$10,'Status &amp; Validation '!$B$3:$B$10)</f>
        <v>Closed</v>
      </c>
      <c r="S50" s="12">
        <v>41757</v>
      </c>
    </row>
    <row r="51" spans="1:19" hidden="1" x14ac:dyDescent="0.25">
      <c r="A51" s="9" t="s">
        <v>151</v>
      </c>
      <c r="B51" s="4" t="s">
        <v>152</v>
      </c>
      <c r="C51" s="10" t="s">
        <v>153</v>
      </c>
      <c r="D51" s="8" t="s">
        <v>154</v>
      </c>
      <c r="E51" s="3" t="s">
        <v>124</v>
      </c>
      <c r="F51" s="8" t="s">
        <v>125</v>
      </c>
      <c r="G51" s="3" t="s">
        <v>22</v>
      </c>
      <c r="H51" s="3">
        <v>0.29986800000000002</v>
      </c>
      <c r="I51" s="3">
        <v>1.7370000000000001</v>
      </c>
      <c r="J51" s="3"/>
      <c r="K51" s="12">
        <v>41569</v>
      </c>
      <c r="L51" s="12">
        <v>41685</v>
      </c>
      <c r="M51" s="12"/>
      <c r="N51" s="12"/>
      <c r="O51" s="12">
        <v>41942</v>
      </c>
      <c r="P51" s="12">
        <v>41709</v>
      </c>
      <c r="Q51" s="4" t="s">
        <v>23</v>
      </c>
      <c r="R51" s="84" t="str">
        <f>LOOKUP($Q51,'Status &amp; Validation '!$A$3:$A$10,'Status &amp; Validation '!$B$3:$B$10)</f>
        <v>Closed</v>
      </c>
      <c r="S51" s="12">
        <v>41878</v>
      </c>
    </row>
    <row r="52" spans="1:19" hidden="1" x14ac:dyDescent="0.25">
      <c r="A52" s="9" t="s">
        <v>155</v>
      </c>
      <c r="B52" s="4" t="s">
        <v>156</v>
      </c>
      <c r="C52" s="10" t="s">
        <v>157</v>
      </c>
      <c r="D52" s="10" t="s">
        <v>158</v>
      </c>
      <c r="E52" s="4" t="s">
        <v>124</v>
      </c>
      <c r="F52" s="10" t="s">
        <v>125</v>
      </c>
      <c r="G52" s="4" t="s">
        <v>22</v>
      </c>
      <c r="H52" s="4">
        <v>1.5625E-2</v>
      </c>
      <c r="I52" s="4">
        <v>0.17</v>
      </c>
      <c r="J52" s="4"/>
      <c r="K52" s="5">
        <v>42716</v>
      </c>
      <c r="L52" s="5">
        <v>42866</v>
      </c>
      <c r="M52" s="5">
        <v>42716</v>
      </c>
      <c r="N52" s="5"/>
      <c r="O52" s="5">
        <v>42716</v>
      </c>
      <c r="P52" s="5">
        <v>44053</v>
      </c>
      <c r="Q52" s="4" t="s">
        <v>26</v>
      </c>
      <c r="R52" s="84" t="str">
        <f>LOOKUP($Q52,'Status &amp; Validation '!$A$3:$A$10,'Status &amp; Validation '!$B$3:$B$10)</f>
        <v>Closed</v>
      </c>
      <c r="S52" s="5" t="s">
        <v>115</v>
      </c>
    </row>
    <row r="53" spans="1:19" hidden="1" x14ac:dyDescent="0.25">
      <c r="A53" s="9" t="s">
        <v>159</v>
      </c>
      <c r="B53" s="4" t="s">
        <v>160</v>
      </c>
      <c r="C53" s="10" t="s">
        <v>161</v>
      </c>
      <c r="D53" s="10" t="s">
        <v>140</v>
      </c>
      <c r="E53" s="4" t="s">
        <v>124</v>
      </c>
      <c r="F53" s="10" t="s">
        <v>125</v>
      </c>
      <c r="G53" s="4" t="s">
        <v>22</v>
      </c>
      <c r="H53" s="4" t="s">
        <v>162</v>
      </c>
      <c r="I53" s="4" t="s">
        <v>162</v>
      </c>
      <c r="J53" s="4"/>
      <c r="K53" s="5">
        <v>43392</v>
      </c>
      <c r="L53" s="5">
        <v>43395</v>
      </c>
      <c r="M53" s="5" t="s">
        <v>180</v>
      </c>
      <c r="N53" s="5">
        <v>43356</v>
      </c>
      <c r="O53" s="5">
        <v>43395</v>
      </c>
      <c r="P53" s="5">
        <v>43502</v>
      </c>
      <c r="Q53" s="4" t="s">
        <v>26</v>
      </c>
      <c r="R53" s="84" t="str">
        <f>LOOKUP($Q53,'Status &amp; Validation '!$A$3:$A$10,'Status &amp; Validation '!$B$3:$B$10)</f>
        <v>Closed</v>
      </c>
      <c r="S53" s="5"/>
    </row>
    <row r="54" spans="1:19" hidden="1" x14ac:dyDescent="0.25">
      <c r="A54" s="9" t="s">
        <v>163</v>
      </c>
      <c r="B54" s="4" t="s">
        <v>164</v>
      </c>
      <c r="C54" s="10" t="s">
        <v>165</v>
      </c>
      <c r="D54" s="7" t="s">
        <v>154</v>
      </c>
      <c r="E54" s="4" t="s">
        <v>124</v>
      </c>
      <c r="F54" s="10" t="s">
        <v>125</v>
      </c>
      <c r="G54" s="4" t="s">
        <v>22</v>
      </c>
      <c r="H54" s="4">
        <v>6.7969511400000002E-2</v>
      </c>
      <c r="I54" s="4">
        <v>0.74</v>
      </c>
      <c r="J54" s="4"/>
      <c r="K54" s="5">
        <v>43424</v>
      </c>
      <c r="L54" s="5">
        <v>43434</v>
      </c>
      <c r="M54" s="5" t="s">
        <v>180</v>
      </c>
      <c r="N54" s="5"/>
      <c r="O54" s="5">
        <v>43367</v>
      </c>
      <c r="P54" s="5">
        <v>44053</v>
      </c>
      <c r="Q54" s="4" t="s">
        <v>23</v>
      </c>
      <c r="R54" s="84" t="str">
        <f>LOOKUP($Q54,'Status &amp; Validation '!$A$3:$A$10,'Status &amp; Validation '!$B$3:$B$10)</f>
        <v>Closed</v>
      </c>
      <c r="S54" s="5">
        <v>44255</v>
      </c>
    </row>
    <row r="55" spans="1:19" hidden="1" x14ac:dyDescent="0.25">
      <c r="A55" s="9" t="s">
        <v>166</v>
      </c>
      <c r="B55" s="4" t="s">
        <v>167</v>
      </c>
      <c r="C55" s="10" t="s">
        <v>168</v>
      </c>
      <c r="D55" s="7" t="s">
        <v>169</v>
      </c>
      <c r="E55" s="4" t="s">
        <v>124</v>
      </c>
      <c r="F55" s="10" t="s">
        <v>125</v>
      </c>
      <c r="G55" s="4" t="s">
        <v>22</v>
      </c>
      <c r="H55" s="4">
        <v>0.46804699999999999</v>
      </c>
      <c r="I55" s="4">
        <v>5.3289164360000001</v>
      </c>
      <c r="J55" s="4"/>
      <c r="K55" s="5">
        <v>44061</v>
      </c>
      <c r="L55" s="5">
        <v>43850</v>
      </c>
      <c r="M55" s="5"/>
      <c r="N55" s="5">
        <v>43893</v>
      </c>
      <c r="O55" s="5">
        <v>44061</v>
      </c>
      <c r="P55" s="5">
        <v>44224</v>
      </c>
      <c r="Q55" s="4" t="s">
        <v>23</v>
      </c>
      <c r="R55" s="84" t="str">
        <f>LOOKUP($Q55,'Status &amp; Validation '!$A$3:$A$10,'Status &amp; Validation '!$B$3:$B$10)</f>
        <v>Closed</v>
      </c>
      <c r="S55" s="5">
        <v>44831</v>
      </c>
    </row>
    <row r="56" spans="1:19" hidden="1" x14ac:dyDescent="0.25">
      <c r="A56" s="13" t="s">
        <v>170</v>
      </c>
      <c r="B56" s="4" t="s">
        <v>171</v>
      </c>
      <c r="C56" s="10" t="s">
        <v>172</v>
      </c>
      <c r="D56" s="10" t="s">
        <v>173</v>
      </c>
      <c r="E56" s="4" t="s">
        <v>124</v>
      </c>
      <c r="F56" s="10" t="s">
        <v>125</v>
      </c>
      <c r="G56" s="4" t="s">
        <v>22</v>
      </c>
      <c r="H56" s="4">
        <v>4.4405E-2</v>
      </c>
      <c r="I56" s="4">
        <v>0.5</v>
      </c>
      <c r="J56" s="4"/>
      <c r="K56" s="5">
        <v>42461</v>
      </c>
      <c r="L56" s="5">
        <v>43886</v>
      </c>
      <c r="M56" s="5">
        <v>42461</v>
      </c>
      <c r="N56" s="19" t="s">
        <v>69</v>
      </c>
      <c r="O56" s="5">
        <v>43465</v>
      </c>
      <c r="P56" s="5">
        <v>44277</v>
      </c>
      <c r="Q56" s="4" t="s">
        <v>23</v>
      </c>
      <c r="R56" s="84" t="str">
        <f>LOOKUP($Q56,'Status &amp; Validation '!$A$3:$A$10,'Status &amp; Validation '!$B$3:$B$10)</f>
        <v>Closed</v>
      </c>
      <c r="S56" s="5"/>
    </row>
    <row r="57" spans="1:19" ht="26.4" hidden="1" x14ac:dyDescent="0.25">
      <c r="A57" s="9" t="s">
        <v>174</v>
      </c>
      <c r="B57" s="4" t="s">
        <v>175</v>
      </c>
      <c r="C57" s="10" t="s">
        <v>176</v>
      </c>
      <c r="D57" s="7" t="s">
        <v>173</v>
      </c>
      <c r="E57" s="4" t="s">
        <v>124</v>
      </c>
      <c r="F57" s="10" t="s">
        <v>125</v>
      </c>
      <c r="G57" s="4" t="s">
        <v>22</v>
      </c>
      <c r="H57" s="4">
        <v>0.317409</v>
      </c>
      <c r="I57" s="4">
        <v>3.5</v>
      </c>
      <c r="J57" s="4"/>
      <c r="K57" s="5">
        <v>43571</v>
      </c>
      <c r="L57" s="5">
        <v>43861</v>
      </c>
      <c r="M57" s="5">
        <v>43551</v>
      </c>
      <c r="N57" s="19" t="s">
        <v>69</v>
      </c>
      <c r="O57" s="5">
        <v>43486</v>
      </c>
      <c r="P57" s="5">
        <v>44277</v>
      </c>
      <c r="Q57" s="4" t="s">
        <v>23</v>
      </c>
      <c r="R57" s="84" t="str">
        <f>LOOKUP($Q57,'Status &amp; Validation '!$A$3:$A$10,'Status &amp; Validation '!$B$3:$B$10)</f>
        <v>Closed</v>
      </c>
      <c r="S57" s="5"/>
    </row>
    <row r="58" spans="1:19" ht="26.4" hidden="1" x14ac:dyDescent="0.25">
      <c r="A58" s="9" t="s">
        <v>177</v>
      </c>
      <c r="B58" s="4" t="s">
        <v>178</v>
      </c>
      <c r="C58" s="10" t="s">
        <v>179</v>
      </c>
      <c r="D58" s="7" t="s">
        <v>140</v>
      </c>
      <c r="E58" s="4" t="s">
        <v>124</v>
      </c>
      <c r="F58" s="10" t="s">
        <v>125</v>
      </c>
      <c r="G58" s="4" t="s">
        <v>22</v>
      </c>
      <c r="H58" s="4">
        <v>1.6999999999999999E-3</v>
      </c>
      <c r="I58" s="4">
        <v>0.189</v>
      </c>
      <c r="J58" s="4"/>
      <c r="K58" s="5">
        <v>44273</v>
      </c>
      <c r="L58" s="5">
        <v>44274</v>
      </c>
      <c r="M58" s="5" t="s">
        <v>180</v>
      </c>
      <c r="N58" s="5">
        <v>44126</v>
      </c>
      <c r="O58" s="5">
        <v>44137</v>
      </c>
      <c r="P58" s="5">
        <v>44400</v>
      </c>
      <c r="Q58" s="4" t="s">
        <v>23</v>
      </c>
      <c r="R58" s="84" t="str">
        <f>LOOKUP($Q58,'Status &amp; Validation '!$A$3:$A$10,'Status &amp; Validation '!$B$3:$B$10)</f>
        <v>Closed</v>
      </c>
      <c r="S58" s="5">
        <v>45009</v>
      </c>
    </row>
    <row r="59" spans="1:19" x14ac:dyDescent="0.25">
      <c r="A59" s="9" t="s">
        <v>1012</v>
      </c>
      <c r="B59" s="4" t="s">
        <v>1014</v>
      </c>
      <c r="C59" s="10" t="s">
        <v>1013</v>
      </c>
      <c r="D59" s="7" t="s">
        <v>698</v>
      </c>
      <c r="E59" s="4" t="s">
        <v>124</v>
      </c>
      <c r="F59" s="10" t="s">
        <v>606</v>
      </c>
      <c r="G59" s="4" t="s">
        <v>22</v>
      </c>
      <c r="H59" s="4">
        <v>1.7896069999999999E-3</v>
      </c>
      <c r="I59" s="4">
        <v>0.20229507399999996</v>
      </c>
      <c r="J59" s="4" t="s">
        <v>845</v>
      </c>
      <c r="K59" s="5">
        <v>44955</v>
      </c>
      <c r="L59" s="5">
        <v>44976</v>
      </c>
      <c r="M59" s="5">
        <v>45452</v>
      </c>
      <c r="N59" s="5"/>
      <c r="O59" s="5">
        <v>44955</v>
      </c>
      <c r="P59" s="5">
        <v>45341</v>
      </c>
      <c r="Q59" s="4" t="s">
        <v>550</v>
      </c>
      <c r="R59" s="84" t="s">
        <v>545</v>
      </c>
      <c r="S59" s="5"/>
    </row>
    <row r="60" spans="1:19" x14ac:dyDescent="0.25">
      <c r="A60" s="101" t="s">
        <v>1019</v>
      </c>
      <c r="B60" s="4" t="str">
        <f>'[5]Notification Sheet'!$C$5</f>
        <v>NO019</v>
      </c>
      <c r="C60" s="45" t="str">
        <f>'[5]Notification Sheet'!$C$8</f>
        <v>Flow pressure transmitter calibration issue</v>
      </c>
      <c r="D60" s="45" t="str">
        <f>'[5]Notification Sheet'!$D$22</f>
        <v>Pickering MTA</v>
      </c>
      <c r="E60" s="4" t="str">
        <f>'[5]Notification Sheet'!$D$26</f>
        <v>NE</v>
      </c>
      <c r="F60" s="45" t="str">
        <f>'[5]Notification Sheet'!$D$24</f>
        <v>Northern Gas Networks - DN</v>
      </c>
      <c r="G60" s="46" t="str">
        <f>'[5]Notification Sheet'!$D$31</f>
        <v>Low</v>
      </c>
      <c r="H60" s="46">
        <f>'[5]Notification Sheet'!$D$29</f>
        <v>0.105</v>
      </c>
      <c r="I60" s="46">
        <f>'[5]Notification Sheet'!$D$30</f>
        <v>1.2</v>
      </c>
      <c r="J60" s="46" t="str">
        <f>'[5]Notification Sheet'!$D$33</f>
        <v>Under</v>
      </c>
      <c r="K60" s="85">
        <f>'[5]Notification Sheet'!$D$16</f>
        <v>45337</v>
      </c>
      <c r="L60" s="85">
        <f>'[5]Notification Sheet'!$D$17</f>
        <v>45352</v>
      </c>
      <c r="M60" s="85">
        <f>'[5]Notification Sheet'!$D$18</f>
        <v>45335</v>
      </c>
      <c r="N60" s="96"/>
      <c r="O60" s="85">
        <f>'[5]Notification Sheet'!$D$20</f>
        <v>45337</v>
      </c>
      <c r="P60" s="85">
        <f>'[5]Notification Sheet'!$D$13</f>
        <v>45352</v>
      </c>
      <c r="Q60" s="46" t="str">
        <f>'[5]Notification Sheet'!$C$6</f>
        <v>Error Notified</v>
      </c>
      <c r="R60" s="98" t="s">
        <v>545</v>
      </c>
      <c r="S60" s="5"/>
    </row>
    <row r="61" spans="1:19" hidden="1" x14ac:dyDescent="0.25">
      <c r="A61" s="9" t="s">
        <v>181</v>
      </c>
      <c r="B61" s="94"/>
      <c r="C61" s="10" t="s">
        <v>18</v>
      </c>
      <c r="D61" s="8" t="s">
        <v>182</v>
      </c>
      <c r="E61" s="3" t="s">
        <v>183</v>
      </c>
      <c r="F61" s="8" t="s">
        <v>21</v>
      </c>
      <c r="G61" s="3" t="s">
        <v>22</v>
      </c>
      <c r="H61" s="3"/>
      <c r="I61" s="3">
        <v>0</v>
      </c>
      <c r="J61" s="3"/>
      <c r="K61" s="12">
        <v>40043</v>
      </c>
      <c r="L61" s="12">
        <v>40063</v>
      </c>
      <c r="M61" s="12">
        <v>39504</v>
      </c>
      <c r="N61" s="12"/>
      <c r="O61" s="12"/>
      <c r="P61" s="12">
        <v>40562</v>
      </c>
      <c r="Q61" s="3" t="s">
        <v>23</v>
      </c>
      <c r="R61" s="84" t="str">
        <f>LOOKUP($Q61,'Status &amp; Validation '!$A$3:$A$10,'Status &amp; Validation '!$B$3:$B$10)</f>
        <v>Closed</v>
      </c>
      <c r="S61" s="12"/>
    </row>
    <row r="62" spans="1:19" hidden="1" x14ac:dyDescent="0.25">
      <c r="A62" s="9" t="s">
        <v>184</v>
      </c>
      <c r="B62" s="94"/>
      <c r="C62" s="10" t="s">
        <v>18</v>
      </c>
      <c r="D62" s="8" t="s">
        <v>185</v>
      </c>
      <c r="E62" s="3" t="s">
        <v>183</v>
      </c>
      <c r="F62" s="8" t="s">
        <v>21</v>
      </c>
      <c r="G62" s="3" t="s">
        <v>22</v>
      </c>
      <c r="H62" s="3"/>
      <c r="I62" s="3">
        <v>17.8</v>
      </c>
      <c r="J62" s="3"/>
      <c r="K62" s="12">
        <v>40043</v>
      </c>
      <c r="L62" s="12">
        <v>40063</v>
      </c>
      <c r="M62" s="12">
        <v>39252</v>
      </c>
      <c r="N62" s="12"/>
      <c r="O62" s="12"/>
      <c r="P62" s="12">
        <v>40562</v>
      </c>
      <c r="Q62" s="3" t="s">
        <v>23</v>
      </c>
      <c r="R62" s="84" t="str">
        <f>LOOKUP($Q62,'Status &amp; Validation '!$A$3:$A$10,'Status &amp; Validation '!$B$3:$B$10)</f>
        <v>Closed</v>
      </c>
      <c r="S62" s="12"/>
    </row>
    <row r="63" spans="1:19" hidden="1" x14ac:dyDescent="0.25">
      <c r="A63" s="9" t="s">
        <v>186</v>
      </c>
      <c r="B63" s="94"/>
      <c r="C63" s="10" t="s">
        <v>18</v>
      </c>
      <c r="D63" s="8" t="s">
        <v>187</v>
      </c>
      <c r="E63" s="3" t="s">
        <v>183</v>
      </c>
      <c r="F63" s="8" t="s">
        <v>21</v>
      </c>
      <c r="G63" s="3" t="s">
        <v>22</v>
      </c>
      <c r="H63" s="3"/>
      <c r="I63" s="3">
        <v>0.67</v>
      </c>
      <c r="J63" s="3"/>
      <c r="K63" s="12">
        <v>40043</v>
      </c>
      <c r="L63" s="12">
        <v>40063</v>
      </c>
      <c r="M63" s="12">
        <v>39252</v>
      </c>
      <c r="N63" s="12"/>
      <c r="O63" s="12"/>
      <c r="P63" s="12">
        <v>40562</v>
      </c>
      <c r="Q63" s="3" t="s">
        <v>23</v>
      </c>
      <c r="R63" s="84" t="str">
        <f>LOOKUP($Q63,'Status &amp; Validation '!$A$3:$A$10,'Status &amp; Validation '!$B$3:$B$10)</f>
        <v>Closed</v>
      </c>
      <c r="S63" s="12"/>
    </row>
    <row r="64" spans="1:19" hidden="1" x14ac:dyDescent="0.25">
      <c r="A64" s="9" t="s">
        <v>188</v>
      </c>
      <c r="B64" s="94"/>
      <c r="C64" s="10" t="s">
        <v>18</v>
      </c>
      <c r="D64" s="8" t="s">
        <v>189</v>
      </c>
      <c r="E64" s="3" t="s">
        <v>183</v>
      </c>
      <c r="F64" s="8" t="s">
        <v>21</v>
      </c>
      <c r="G64" s="3" t="s">
        <v>22</v>
      </c>
      <c r="H64" s="3"/>
      <c r="I64" s="3">
        <v>14.29</v>
      </c>
      <c r="J64" s="3"/>
      <c r="K64" s="12">
        <v>40043</v>
      </c>
      <c r="L64" s="12">
        <v>40063</v>
      </c>
      <c r="M64" s="12">
        <v>39246</v>
      </c>
      <c r="N64" s="12"/>
      <c r="O64" s="12"/>
      <c r="P64" s="12">
        <v>40562</v>
      </c>
      <c r="Q64" s="3" t="s">
        <v>23</v>
      </c>
      <c r="R64" s="84" t="str">
        <f>LOOKUP($Q64,'Status &amp; Validation '!$A$3:$A$10,'Status &amp; Validation '!$B$3:$B$10)</f>
        <v>Closed</v>
      </c>
      <c r="S64" s="12"/>
    </row>
    <row r="65" spans="1:256" hidden="1" x14ac:dyDescent="0.25">
      <c r="A65" s="9" t="s">
        <v>190</v>
      </c>
      <c r="B65" s="94"/>
      <c r="C65" s="10" t="s">
        <v>18</v>
      </c>
      <c r="D65" s="8" t="s">
        <v>191</v>
      </c>
      <c r="E65" s="3" t="s">
        <v>183</v>
      </c>
      <c r="F65" s="8" t="s">
        <v>21</v>
      </c>
      <c r="G65" s="3" t="s">
        <v>39</v>
      </c>
      <c r="H65" s="3"/>
      <c r="I65" s="3">
        <v>35.39</v>
      </c>
      <c r="J65" s="3"/>
      <c r="K65" s="12">
        <v>40043</v>
      </c>
      <c r="L65" s="12">
        <v>40063</v>
      </c>
      <c r="M65" s="12">
        <v>39254</v>
      </c>
      <c r="N65" s="12"/>
      <c r="O65" s="12"/>
      <c r="P65" s="12">
        <v>40562</v>
      </c>
      <c r="Q65" s="3" t="s">
        <v>23</v>
      </c>
      <c r="R65" s="84" t="str">
        <f>LOOKUP($Q65,'Status &amp; Validation '!$A$3:$A$10,'Status &amp; Validation '!$B$3:$B$10)</f>
        <v>Closed</v>
      </c>
      <c r="S65" s="12"/>
    </row>
    <row r="66" spans="1:256" hidden="1" x14ac:dyDescent="0.25">
      <c r="A66" s="9" t="s">
        <v>192</v>
      </c>
      <c r="B66" s="94"/>
      <c r="C66" s="10" t="s">
        <v>18</v>
      </c>
      <c r="D66" s="8" t="s">
        <v>193</v>
      </c>
      <c r="E66" s="3" t="s">
        <v>183</v>
      </c>
      <c r="F66" s="8" t="s">
        <v>21</v>
      </c>
      <c r="G66" s="3" t="s">
        <v>39</v>
      </c>
      <c r="H66" s="3"/>
      <c r="I66" s="3">
        <v>42.98</v>
      </c>
      <c r="J66" s="3"/>
      <c r="K66" s="12">
        <v>40043</v>
      </c>
      <c r="L66" s="12">
        <v>40063</v>
      </c>
      <c r="M66" s="12">
        <v>39254</v>
      </c>
      <c r="N66" s="12"/>
      <c r="O66" s="12"/>
      <c r="P66" s="12">
        <v>40562</v>
      </c>
      <c r="Q66" s="3" t="s">
        <v>23</v>
      </c>
      <c r="R66" s="84" t="str">
        <f>LOOKUP($Q66,'Status &amp; Validation '!$A$3:$A$10,'Status &amp; Validation '!$B$3:$B$10)</f>
        <v>Closed</v>
      </c>
      <c r="S66" s="12">
        <v>40661</v>
      </c>
    </row>
    <row r="67" spans="1:256" hidden="1" x14ac:dyDescent="0.25">
      <c r="A67" s="9" t="s">
        <v>194</v>
      </c>
      <c r="B67" s="94"/>
      <c r="C67" s="10" t="s">
        <v>18</v>
      </c>
      <c r="D67" s="8" t="s">
        <v>195</v>
      </c>
      <c r="E67" s="3" t="s">
        <v>183</v>
      </c>
      <c r="F67" s="8" t="s">
        <v>21</v>
      </c>
      <c r="G67" s="3" t="s">
        <v>22</v>
      </c>
      <c r="H67" s="3"/>
      <c r="I67" s="3">
        <v>5.94</v>
      </c>
      <c r="J67" s="3"/>
      <c r="K67" s="12">
        <v>40043</v>
      </c>
      <c r="L67" s="12">
        <v>40063</v>
      </c>
      <c r="M67" s="12">
        <v>39500</v>
      </c>
      <c r="N67" s="12"/>
      <c r="O67" s="12"/>
      <c r="P67" s="12">
        <v>40562</v>
      </c>
      <c r="Q67" s="3" t="s">
        <v>23</v>
      </c>
      <c r="R67" s="84" t="str">
        <f>LOOKUP($Q67,'Status &amp; Validation '!$A$3:$A$10,'Status &amp; Validation '!$B$3:$B$10)</f>
        <v>Closed</v>
      </c>
      <c r="S67" s="12">
        <v>40661</v>
      </c>
    </row>
    <row r="68" spans="1:256" ht="52.8" hidden="1" x14ac:dyDescent="0.25">
      <c r="A68" s="9" t="s">
        <v>196</v>
      </c>
      <c r="B68" s="94"/>
      <c r="C68" s="10" t="s">
        <v>197</v>
      </c>
      <c r="D68" s="8" t="s">
        <v>182</v>
      </c>
      <c r="E68" s="3" t="s">
        <v>183</v>
      </c>
      <c r="F68" s="8" t="s">
        <v>21</v>
      </c>
      <c r="G68" s="38" t="s">
        <v>74</v>
      </c>
      <c r="H68" s="3">
        <v>11.093999999999999</v>
      </c>
      <c r="I68" s="3">
        <v>125</v>
      </c>
      <c r="J68" s="3"/>
      <c r="K68" s="12">
        <v>40366</v>
      </c>
      <c r="L68" s="12">
        <v>40526</v>
      </c>
      <c r="M68" s="12">
        <v>39660</v>
      </c>
      <c r="N68" s="12"/>
      <c r="O68" s="12">
        <v>40366</v>
      </c>
      <c r="P68" s="12">
        <v>40813</v>
      </c>
      <c r="Q68" s="3" t="s">
        <v>23</v>
      </c>
      <c r="R68" s="84" t="str">
        <f>LOOKUP($Q68,'Status &amp; Validation '!$A$3:$A$10,'Status &amp; Validation '!$B$3:$B$10)</f>
        <v>Closed</v>
      </c>
      <c r="S68" s="12">
        <v>41331</v>
      </c>
    </row>
    <row r="69" spans="1:256" ht="26.4" hidden="1" x14ac:dyDescent="0.25">
      <c r="A69" s="9" t="s">
        <v>198</v>
      </c>
      <c r="B69" s="4" t="s">
        <v>199</v>
      </c>
      <c r="C69" s="10" t="s">
        <v>200</v>
      </c>
      <c r="D69" s="8" t="s">
        <v>201</v>
      </c>
      <c r="E69" s="3" t="s">
        <v>183</v>
      </c>
      <c r="F69" s="8" t="s">
        <v>21</v>
      </c>
      <c r="G69" s="3" t="s">
        <v>22</v>
      </c>
      <c r="H69" s="3">
        <v>0.79945600000000006</v>
      </c>
      <c r="I69" s="3">
        <v>8.68</v>
      </c>
      <c r="J69" s="3"/>
      <c r="K69" s="12">
        <v>41767</v>
      </c>
      <c r="L69" s="12">
        <v>41781</v>
      </c>
      <c r="M69" s="12">
        <v>41765</v>
      </c>
      <c r="N69" s="12"/>
      <c r="O69" s="12">
        <v>41799</v>
      </c>
      <c r="P69" s="12">
        <v>41982</v>
      </c>
      <c r="Q69" s="3" t="s">
        <v>23</v>
      </c>
      <c r="R69" s="84" t="str">
        <f>LOOKUP($Q69,'Status &amp; Validation '!$A$3:$A$10,'Status &amp; Validation '!$B$3:$B$10)</f>
        <v>Closed</v>
      </c>
      <c r="S69" s="12">
        <v>42002</v>
      </c>
    </row>
    <row r="70" spans="1:256" ht="79.2" hidden="1" x14ac:dyDescent="0.25">
      <c r="A70" s="9" t="s">
        <v>202</v>
      </c>
      <c r="B70" s="4" t="s">
        <v>203</v>
      </c>
      <c r="C70" s="10" t="s">
        <v>204</v>
      </c>
      <c r="D70" s="14" t="s">
        <v>185</v>
      </c>
      <c r="E70" s="3" t="s">
        <v>183</v>
      </c>
      <c r="F70" s="14" t="s">
        <v>205</v>
      </c>
      <c r="G70" s="3" t="s">
        <v>22</v>
      </c>
      <c r="H70" s="3">
        <v>-0.13</v>
      </c>
      <c r="I70" s="3">
        <v>-5.29</v>
      </c>
      <c r="J70" s="3"/>
      <c r="K70" s="12"/>
      <c r="L70" s="12">
        <v>44092</v>
      </c>
      <c r="M70" s="12" t="s">
        <v>1007</v>
      </c>
      <c r="N70" s="12"/>
      <c r="O70" s="12">
        <v>43992</v>
      </c>
      <c r="P70" s="5">
        <v>44173</v>
      </c>
      <c r="Q70" s="3" t="s">
        <v>26</v>
      </c>
      <c r="R70" s="84" t="str">
        <f>LOOKUP($Q70,'Status &amp; Validation '!$A$3:$A$10,'Status &amp; Validation '!$B$3:$B$10)</f>
        <v>Closed</v>
      </c>
      <c r="S70" s="12"/>
    </row>
    <row r="71" spans="1:256" ht="26.4" hidden="1" x14ac:dyDescent="0.25">
      <c r="A71" s="9" t="s">
        <v>206</v>
      </c>
      <c r="B71" s="4" t="s">
        <v>207</v>
      </c>
      <c r="C71" s="10" t="s">
        <v>208</v>
      </c>
      <c r="D71" s="14" t="s">
        <v>209</v>
      </c>
      <c r="E71" s="3" t="s">
        <v>183</v>
      </c>
      <c r="F71" s="14" t="s">
        <v>210</v>
      </c>
      <c r="G71" s="3" t="s">
        <v>22</v>
      </c>
      <c r="H71" s="3" t="s">
        <v>49</v>
      </c>
      <c r="I71" s="3" t="s">
        <v>49</v>
      </c>
      <c r="J71" s="3"/>
      <c r="K71" s="12">
        <v>44136</v>
      </c>
      <c r="L71" s="12">
        <v>44434</v>
      </c>
      <c r="M71" s="12" t="s">
        <v>211</v>
      </c>
      <c r="N71" s="12"/>
      <c r="O71" s="12">
        <v>44235</v>
      </c>
      <c r="P71" s="5">
        <v>44434</v>
      </c>
      <c r="Q71" s="3" t="s">
        <v>26</v>
      </c>
      <c r="R71" s="84" t="str">
        <f>LOOKUP($Q71,'Status &amp; Validation '!$A$3:$A$10,'Status &amp; Validation '!$B$3:$B$10)</f>
        <v>Closed</v>
      </c>
      <c r="S71" s="12"/>
      <c r="CA71" s="27">
        <v>0</v>
      </c>
      <c r="CB71" s="27">
        <v>0</v>
      </c>
      <c r="CC71" s="27">
        <v>0</v>
      </c>
      <c r="CD71" s="27">
        <v>0</v>
      </c>
      <c r="CE71" s="27">
        <v>0</v>
      </c>
      <c r="CF71" s="27">
        <v>0</v>
      </c>
      <c r="CG71" s="27">
        <v>0</v>
      </c>
      <c r="CH71" s="27">
        <v>0</v>
      </c>
      <c r="CI71" s="27">
        <v>0</v>
      </c>
      <c r="CJ71" s="27">
        <v>0</v>
      </c>
      <c r="CK71" s="27">
        <v>0</v>
      </c>
      <c r="CL71" s="27">
        <v>0</v>
      </c>
      <c r="CM71" s="27">
        <v>0</v>
      </c>
      <c r="CN71" s="27">
        <v>0</v>
      </c>
      <c r="CO71" s="27">
        <v>0</v>
      </c>
      <c r="CP71" s="27">
        <v>0</v>
      </c>
      <c r="CQ71" s="27">
        <v>0</v>
      </c>
      <c r="CR71" s="27">
        <v>0</v>
      </c>
      <c r="CS71" s="27">
        <v>0</v>
      </c>
      <c r="CT71" s="27">
        <v>0</v>
      </c>
      <c r="CU71" s="27">
        <v>0</v>
      </c>
      <c r="CV71" s="27">
        <v>0</v>
      </c>
      <c r="CW71" s="27">
        <v>0</v>
      </c>
      <c r="CX71" s="27">
        <v>0</v>
      </c>
      <c r="CY71" s="27">
        <v>0</v>
      </c>
      <c r="CZ71" s="27">
        <v>0</v>
      </c>
      <c r="DA71" s="27">
        <v>0</v>
      </c>
      <c r="DB71" s="27">
        <v>0</v>
      </c>
      <c r="DC71" s="27">
        <v>0</v>
      </c>
      <c r="DD71" s="27">
        <v>0</v>
      </c>
      <c r="DE71" s="27">
        <v>0</v>
      </c>
      <c r="DF71" s="27">
        <v>0</v>
      </c>
      <c r="DG71" s="27">
        <v>0</v>
      </c>
      <c r="DH71" s="27">
        <v>0</v>
      </c>
      <c r="DI71" s="27">
        <v>0</v>
      </c>
      <c r="DJ71" s="27">
        <v>0</v>
      </c>
      <c r="DK71" s="27">
        <v>0</v>
      </c>
      <c r="DL71" s="27">
        <v>0</v>
      </c>
      <c r="DM71" s="27">
        <v>0</v>
      </c>
      <c r="DN71" s="27">
        <v>0</v>
      </c>
      <c r="DO71" s="27">
        <v>0</v>
      </c>
      <c r="DP71" s="27">
        <v>0</v>
      </c>
      <c r="DQ71" s="27">
        <v>0</v>
      </c>
      <c r="DR71" s="27">
        <v>0</v>
      </c>
      <c r="DS71" s="27">
        <v>0</v>
      </c>
      <c r="DT71" s="27">
        <v>0</v>
      </c>
      <c r="DU71" s="27">
        <v>0</v>
      </c>
      <c r="DV71" s="27">
        <v>0</v>
      </c>
      <c r="DW71" s="27">
        <v>0</v>
      </c>
      <c r="DX71" s="27">
        <v>0</v>
      </c>
      <c r="DY71" s="27">
        <v>0</v>
      </c>
      <c r="DZ71" s="27">
        <v>0</v>
      </c>
      <c r="EA71" s="27">
        <v>0</v>
      </c>
      <c r="EB71" s="27">
        <v>0</v>
      </c>
      <c r="EC71" s="27">
        <v>0</v>
      </c>
      <c r="ED71" s="27">
        <v>0</v>
      </c>
      <c r="EE71" s="27">
        <v>0</v>
      </c>
      <c r="EF71" s="27">
        <v>0</v>
      </c>
      <c r="EG71" s="27">
        <v>0</v>
      </c>
      <c r="EH71" s="27">
        <v>0</v>
      </c>
      <c r="EI71" s="27">
        <v>0</v>
      </c>
      <c r="EJ71" s="27">
        <v>0</v>
      </c>
      <c r="EK71" s="27">
        <v>0</v>
      </c>
      <c r="EL71" s="27">
        <v>0</v>
      </c>
      <c r="EM71" s="27">
        <v>0</v>
      </c>
      <c r="EN71" s="27">
        <v>0</v>
      </c>
      <c r="EO71" s="27">
        <v>0</v>
      </c>
      <c r="EP71" s="27">
        <v>0</v>
      </c>
      <c r="EQ71" s="27">
        <v>0</v>
      </c>
      <c r="ER71" s="27">
        <v>0</v>
      </c>
      <c r="ES71" s="27">
        <v>0</v>
      </c>
      <c r="ET71" s="27">
        <v>0</v>
      </c>
      <c r="EU71" s="27">
        <v>0</v>
      </c>
      <c r="EV71" s="27">
        <v>0</v>
      </c>
      <c r="EW71" s="27">
        <v>0</v>
      </c>
      <c r="EX71" s="27">
        <v>0</v>
      </c>
      <c r="EY71" s="27">
        <v>0</v>
      </c>
      <c r="EZ71" s="27">
        <v>0</v>
      </c>
      <c r="FA71" s="27">
        <v>0</v>
      </c>
      <c r="FB71" s="27">
        <v>0</v>
      </c>
      <c r="FC71" s="27">
        <v>0</v>
      </c>
      <c r="FD71" s="27">
        <v>0</v>
      </c>
      <c r="FE71" s="27">
        <v>0</v>
      </c>
      <c r="FF71" s="27">
        <v>0</v>
      </c>
      <c r="FG71" s="27">
        <v>0</v>
      </c>
      <c r="FH71" s="27">
        <v>0</v>
      </c>
      <c r="FI71" s="27">
        <v>0</v>
      </c>
      <c r="FJ71" s="27">
        <v>0</v>
      </c>
      <c r="FK71" s="27">
        <v>0</v>
      </c>
      <c r="FL71" s="27">
        <v>0</v>
      </c>
      <c r="FM71" s="27">
        <v>0</v>
      </c>
      <c r="FN71" s="27">
        <v>0</v>
      </c>
      <c r="FO71" s="27">
        <v>0</v>
      </c>
      <c r="FP71" s="27">
        <v>0</v>
      </c>
      <c r="FQ71" s="27">
        <v>0</v>
      </c>
      <c r="FR71" s="27">
        <v>0</v>
      </c>
      <c r="FS71" s="27">
        <v>0</v>
      </c>
      <c r="FT71" s="27">
        <v>0</v>
      </c>
      <c r="FU71" s="27">
        <v>0</v>
      </c>
      <c r="FV71" s="27">
        <v>0</v>
      </c>
      <c r="FW71" s="27">
        <v>0</v>
      </c>
      <c r="FX71" s="27">
        <v>0</v>
      </c>
      <c r="FY71" s="27">
        <v>0</v>
      </c>
      <c r="FZ71" s="27">
        <v>0</v>
      </c>
      <c r="GA71" s="27">
        <v>0</v>
      </c>
      <c r="GB71" s="27">
        <v>0</v>
      </c>
      <c r="GC71" s="27">
        <v>0</v>
      </c>
      <c r="GD71" s="27">
        <v>0</v>
      </c>
      <c r="GE71" s="27">
        <v>0</v>
      </c>
      <c r="GF71" s="27">
        <v>0</v>
      </c>
      <c r="GG71" s="27">
        <v>0</v>
      </c>
      <c r="GH71" s="27">
        <v>0</v>
      </c>
      <c r="GI71" s="27">
        <v>0</v>
      </c>
      <c r="GJ71" s="27">
        <v>0</v>
      </c>
      <c r="GK71" s="27">
        <v>0</v>
      </c>
      <c r="GL71" s="27">
        <v>0</v>
      </c>
      <c r="GM71" s="27">
        <v>0</v>
      </c>
      <c r="GN71" s="27">
        <v>0</v>
      </c>
      <c r="GO71" s="27">
        <v>0</v>
      </c>
      <c r="GP71" s="27">
        <v>0</v>
      </c>
      <c r="GQ71" s="27">
        <v>0</v>
      </c>
      <c r="GR71" s="27">
        <v>0</v>
      </c>
      <c r="GS71" s="27">
        <v>0</v>
      </c>
      <c r="GT71" s="27">
        <v>0</v>
      </c>
      <c r="GU71" s="27">
        <v>0</v>
      </c>
      <c r="GV71" s="27">
        <v>0</v>
      </c>
      <c r="GW71" s="27">
        <v>0</v>
      </c>
      <c r="GX71" s="27">
        <v>0</v>
      </c>
      <c r="GY71" s="27">
        <v>0</v>
      </c>
      <c r="GZ71" s="27">
        <v>0</v>
      </c>
      <c r="HA71" s="27">
        <v>0</v>
      </c>
      <c r="HB71" s="27">
        <v>0</v>
      </c>
      <c r="HC71" s="27">
        <v>0</v>
      </c>
      <c r="HD71" s="27">
        <v>0</v>
      </c>
      <c r="HE71" s="27">
        <v>0</v>
      </c>
      <c r="HF71" s="27">
        <v>0</v>
      </c>
      <c r="HG71" s="27">
        <v>0</v>
      </c>
      <c r="HH71" s="27">
        <v>0</v>
      </c>
      <c r="HI71" s="27">
        <v>0</v>
      </c>
      <c r="HJ71" s="27">
        <v>0</v>
      </c>
      <c r="HK71" s="27">
        <v>0</v>
      </c>
      <c r="HL71" s="27">
        <v>0</v>
      </c>
      <c r="HM71" s="27">
        <v>0</v>
      </c>
      <c r="HN71" s="27">
        <v>0</v>
      </c>
      <c r="HO71" s="27">
        <v>0</v>
      </c>
      <c r="HP71" s="27">
        <v>0</v>
      </c>
      <c r="HQ71" s="27">
        <v>0</v>
      </c>
      <c r="HR71" s="27">
        <v>0</v>
      </c>
      <c r="HS71" s="27">
        <v>0</v>
      </c>
      <c r="HT71" s="27">
        <v>0</v>
      </c>
      <c r="HU71" s="27">
        <v>0</v>
      </c>
      <c r="HV71" s="27">
        <v>0</v>
      </c>
      <c r="HW71" s="27">
        <v>0</v>
      </c>
      <c r="HX71" s="27">
        <v>0</v>
      </c>
      <c r="HY71" s="27">
        <v>0</v>
      </c>
      <c r="HZ71" s="27">
        <v>0</v>
      </c>
      <c r="IA71" s="27">
        <v>0</v>
      </c>
      <c r="IB71" s="27">
        <v>0</v>
      </c>
      <c r="IC71" s="27">
        <v>0</v>
      </c>
      <c r="ID71" s="27">
        <v>0</v>
      </c>
      <c r="IE71" s="27">
        <v>0</v>
      </c>
      <c r="IF71" s="27">
        <v>0</v>
      </c>
      <c r="IG71" s="27">
        <v>0</v>
      </c>
      <c r="IH71" s="27">
        <v>0</v>
      </c>
      <c r="II71" s="27">
        <v>0</v>
      </c>
      <c r="IJ71" s="27">
        <v>0</v>
      </c>
      <c r="IK71" s="27">
        <v>0</v>
      </c>
      <c r="IL71" s="27">
        <v>0</v>
      </c>
      <c r="IM71" s="27">
        <v>0</v>
      </c>
      <c r="IN71" s="27">
        <v>0</v>
      </c>
      <c r="IO71" s="27">
        <v>0</v>
      </c>
      <c r="IP71" s="27">
        <v>0</v>
      </c>
      <c r="IQ71" s="27">
        <v>0</v>
      </c>
      <c r="IR71" s="27">
        <v>0</v>
      </c>
      <c r="IS71" s="27">
        <v>0</v>
      </c>
      <c r="IT71" s="27">
        <v>0</v>
      </c>
      <c r="IU71" s="27">
        <v>0</v>
      </c>
      <c r="IV71" s="27">
        <v>0</v>
      </c>
    </row>
    <row r="72" spans="1:256" ht="39.6" hidden="1" x14ac:dyDescent="0.25">
      <c r="A72" s="9" t="s">
        <v>212</v>
      </c>
      <c r="B72" s="4" t="s">
        <v>213</v>
      </c>
      <c r="C72" s="10" t="s">
        <v>214</v>
      </c>
      <c r="D72" s="10" t="s">
        <v>215</v>
      </c>
      <c r="E72" s="4" t="s">
        <v>183</v>
      </c>
      <c r="F72" s="10" t="s">
        <v>210</v>
      </c>
      <c r="G72" s="4" t="s">
        <v>22</v>
      </c>
      <c r="H72" s="4" t="s">
        <v>49</v>
      </c>
      <c r="I72" s="4" t="s">
        <v>49</v>
      </c>
      <c r="J72" s="4"/>
      <c r="K72" s="5">
        <v>44313</v>
      </c>
      <c r="L72" s="5">
        <v>44566</v>
      </c>
      <c r="M72" s="5">
        <v>44218</v>
      </c>
      <c r="N72" s="5"/>
      <c r="O72" s="5">
        <v>44348</v>
      </c>
      <c r="P72" s="5">
        <v>44566</v>
      </c>
      <c r="Q72" s="3" t="s">
        <v>26</v>
      </c>
      <c r="R72" s="84" t="str">
        <f>LOOKUP($Q72,'Status &amp; Validation '!$A$3:$A$10,'Status &amp; Validation '!$B$3:$B$10)</f>
        <v>Closed</v>
      </c>
      <c r="S72" s="12"/>
    </row>
    <row r="73" spans="1:256" hidden="1" x14ac:dyDescent="0.25">
      <c r="A73" s="9" t="s">
        <v>216</v>
      </c>
      <c r="B73" s="94"/>
      <c r="C73" s="10" t="s">
        <v>18</v>
      </c>
      <c r="D73" s="8" t="s">
        <v>217</v>
      </c>
      <c r="E73" s="3" t="s">
        <v>218</v>
      </c>
      <c r="F73" s="8" t="s">
        <v>21</v>
      </c>
      <c r="G73" s="38" t="s">
        <v>74</v>
      </c>
      <c r="H73" s="3"/>
      <c r="I73" s="3">
        <v>60.78</v>
      </c>
      <c r="J73" s="3"/>
      <c r="K73" s="12">
        <v>40043</v>
      </c>
      <c r="L73" s="12">
        <v>40063</v>
      </c>
      <c r="M73" s="12">
        <v>39279</v>
      </c>
      <c r="N73" s="12"/>
      <c r="O73" s="12"/>
      <c r="P73" s="12">
        <v>40562</v>
      </c>
      <c r="Q73" s="3" t="s">
        <v>23</v>
      </c>
      <c r="R73" s="84" t="str">
        <f>LOOKUP($Q73,'Status &amp; Validation '!$A$3:$A$10,'Status &amp; Validation '!$B$3:$B$10)</f>
        <v>Closed</v>
      </c>
      <c r="S73" s="12"/>
    </row>
    <row r="74" spans="1:256" hidden="1" x14ac:dyDescent="0.25">
      <c r="A74" s="9" t="s">
        <v>219</v>
      </c>
      <c r="B74" s="94"/>
      <c r="C74" s="10" t="s">
        <v>18</v>
      </c>
      <c r="D74" s="8" t="s">
        <v>220</v>
      </c>
      <c r="E74" s="3" t="s">
        <v>218</v>
      </c>
      <c r="F74" s="8" t="s">
        <v>21</v>
      </c>
      <c r="G74" s="3" t="s">
        <v>22</v>
      </c>
      <c r="H74" s="3"/>
      <c r="I74" s="3">
        <v>8.67</v>
      </c>
      <c r="J74" s="3"/>
      <c r="K74" s="12">
        <v>40043</v>
      </c>
      <c r="L74" s="12">
        <v>40063</v>
      </c>
      <c r="M74" s="12">
        <v>39283</v>
      </c>
      <c r="N74" s="12"/>
      <c r="O74" s="12"/>
      <c r="P74" s="12">
        <v>40562</v>
      </c>
      <c r="Q74" s="3" t="s">
        <v>23</v>
      </c>
      <c r="R74" s="84" t="str">
        <f>LOOKUP($Q74,'Status &amp; Validation '!$A$3:$A$10,'Status &amp; Validation '!$B$3:$B$10)</f>
        <v>Closed</v>
      </c>
      <c r="S74" s="12"/>
    </row>
    <row r="75" spans="1:256" hidden="1" x14ac:dyDescent="0.25">
      <c r="A75" s="9" t="s">
        <v>221</v>
      </c>
      <c r="B75" s="94"/>
      <c r="C75" s="10" t="s">
        <v>18</v>
      </c>
      <c r="D75" s="8" t="s">
        <v>222</v>
      </c>
      <c r="E75" s="3" t="s">
        <v>218</v>
      </c>
      <c r="F75" s="8" t="s">
        <v>21</v>
      </c>
      <c r="G75" s="3" t="s">
        <v>22</v>
      </c>
      <c r="H75" s="3"/>
      <c r="I75" s="3">
        <v>4.63</v>
      </c>
      <c r="J75" s="3"/>
      <c r="K75" s="12">
        <v>40043</v>
      </c>
      <c r="L75" s="12">
        <v>40063</v>
      </c>
      <c r="M75" s="12">
        <v>39301</v>
      </c>
      <c r="N75" s="12"/>
      <c r="O75" s="12"/>
      <c r="P75" s="12">
        <v>40562</v>
      </c>
      <c r="Q75" s="3" t="s">
        <v>23</v>
      </c>
      <c r="R75" s="84" t="str">
        <f>LOOKUP($Q75,'Status &amp; Validation '!$A$3:$A$10,'Status &amp; Validation '!$B$3:$B$10)</f>
        <v>Closed</v>
      </c>
      <c r="S75" s="12"/>
    </row>
    <row r="76" spans="1:256" hidden="1" x14ac:dyDescent="0.25">
      <c r="A76" s="9" t="s">
        <v>223</v>
      </c>
      <c r="B76" s="94"/>
      <c r="C76" s="10" t="s">
        <v>18</v>
      </c>
      <c r="D76" s="8" t="s">
        <v>224</v>
      </c>
      <c r="E76" s="3" t="s">
        <v>218</v>
      </c>
      <c r="F76" s="8" t="s">
        <v>21</v>
      </c>
      <c r="G76" s="3" t="s">
        <v>22</v>
      </c>
      <c r="H76" s="3"/>
      <c r="I76" s="3">
        <v>10.4</v>
      </c>
      <c r="J76" s="3"/>
      <c r="K76" s="12">
        <v>40043</v>
      </c>
      <c r="L76" s="12">
        <v>40063</v>
      </c>
      <c r="M76" s="12">
        <v>39273</v>
      </c>
      <c r="N76" s="12"/>
      <c r="O76" s="12"/>
      <c r="P76" s="12">
        <v>40562</v>
      </c>
      <c r="Q76" s="3" t="s">
        <v>23</v>
      </c>
      <c r="R76" s="84" t="str">
        <f>LOOKUP($Q76,'Status &amp; Validation '!$A$3:$A$10,'Status &amp; Validation '!$B$3:$B$10)</f>
        <v>Closed</v>
      </c>
      <c r="S76" s="12"/>
    </row>
    <row r="77" spans="1:256" hidden="1" x14ac:dyDescent="0.25">
      <c r="A77" s="9" t="s">
        <v>225</v>
      </c>
      <c r="B77" s="94"/>
      <c r="C77" s="10" t="s">
        <v>18</v>
      </c>
      <c r="D77" s="8" t="s">
        <v>226</v>
      </c>
      <c r="E77" s="3" t="s">
        <v>218</v>
      </c>
      <c r="F77" s="8" t="s">
        <v>21</v>
      </c>
      <c r="G77" s="3" t="s">
        <v>22</v>
      </c>
      <c r="H77" s="3"/>
      <c r="I77" s="3">
        <v>7.25</v>
      </c>
      <c r="J77" s="3"/>
      <c r="K77" s="12">
        <v>40043</v>
      </c>
      <c r="L77" s="12">
        <v>40063</v>
      </c>
      <c r="M77" s="12">
        <v>39359</v>
      </c>
      <c r="N77" s="12"/>
      <c r="O77" s="12"/>
      <c r="P77" s="12">
        <v>40562</v>
      </c>
      <c r="Q77" s="3" t="s">
        <v>23</v>
      </c>
      <c r="R77" s="84" t="str">
        <f>LOOKUP($Q77,'Status &amp; Validation '!$A$3:$A$10,'Status &amp; Validation '!$B$3:$B$10)</f>
        <v>Closed</v>
      </c>
      <c r="S77" s="12"/>
    </row>
    <row r="78" spans="1:256" hidden="1" x14ac:dyDescent="0.25">
      <c r="A78" s="9" t="s">
        <v>227</v>
      </c>
      <c r="B78" s="94"/>
      <c r="C78" s="10" t="s">
        <v>18</v>
      </c>
      <c r="D78" s="8" t="s">
        <v>228</v>
      </c>
      <c r="E78" s="3" t="s">
        <v>218</v>
      </c>
      <c r="F78" s="8" t="s">
        <v>21</v>
      </c>
      <c r="G78" s="3" t="s">
        <v>22</v>
      </c>
      <c r="H78" s="3"/>
      <c r="I78" s="3">
        <v>27.12</v>
      </c>
      <c r="J78" s="3"/>
      <c r="K78" s="12">
        <v>40043</v>
      </c>
      <c r="L78" s="12">
        <v>40063</v>
      </c>
      <c r="M78" s="12">
        <v>39316</v>
      </c>
      <c r="N78" s="12"/>
      <c r="O78" s="12"/>
      <c r="P78" s="12">
        <v>40562</v>
      </c>
      <c r="Q78" s="3" t="s">
        <v>23</v>
      </c>
      <c r="R78" s="84" t="str">
        <f>LOOKUP($Q78,'Status &amp; Validation '!$A$3:$A$10,'Status &amp; Validation '!$B$3:$B$10)</f>
        <v>Closed</v>
      </c>
      <c r="S78" s="12"/>
    </row>
    <row r="79" spans="1:256" hidden="1" x14ac:dyDescent="0.25">
      <c r="A79" s="9" t="s">
        <v>229</v>
      </c>
      <c r="B79" s="94"/>
      <c r="C79" s="10" t="s">
        <v>18</v>
      </c>
      <c r="D79" s="8" t="s">
        <v>230</v>
      </c>
      <c r="E79" s="3" t="s">
        <v>218</v>
      </c>
      <c r="F79" s="8" t="s">
        <v>21</v>
      </c>
      <c r="G79" s="3" t="s">
        <v>22</v>
      </c>
      <c r="H79" s="3"/>
      <c r="I79" s="3">
        <v>29.84</v>
      </c>
      <c r="J79" s="3"/>
      <c r="K79" s="12">
        <v>40043</v>
      </c>
      <c r="L79" s="12">
        <v>40063</v>
      </c>
      <c r="M79" s="12">
        <v>39272</v>
      </c>
      <c r="N79" s="12"/>
      <c r="O79" s="12"/>
      <c r="P79" s="12">
        <v>40562</v>
      </c>
      <c r="Q79" s="3" t="s">
        <v>23</v>
      </c>
      <c r="R79" s="84" t="str">
        <f>LOOKUP($Q79,'Status &amp; Validation '!$A$3:$A$10,'Status &amp; Validation '!$B$3:$B$10)</f>
        <v>Closed</v>
      </c>
      <c r="S79" s="12"/>
    </row>
    <row r="80" spans="1:256" hidden="1" x14ac:dyDescent="0.25">
      <c r="A80" s="9" t="s">
        <v>231</v>
      </c>
      <c r="B80" s="94"/>
      <c r="C80" s="10" t="s">
        <v>18</v>
      </c>
      <c r="D80" s="8" t="s">
        <v>232</v>
      </c>
      <c r="E80" s="3" t="s">
        <v>218</v>
      </c>
      <c r="F80" s="8" t="s">
        <v>21</v>
      </c>
      <c r="G80" s="3" t="s">
        <v>22</v>
      </c>
      <c r="H80" s="3"/>
      <c r="I80" s="3">
        <v>2.87</v>
      </c>
      <c r="J80" s="3"/>
      <c r="K80" s="12">
        <v>40043</v>
      </c>
      <c r="L80" s="12">
        <v>40063</v>
      </c>
      <c r="M80" s="12">
        <v>39346</v>
      </c>
      <c r="N80" s="12"/>
      <c r="O80" s="12"/>
      <c r="P80" s="12">
        <v>40562</v>
      </c>
      <c r="Q80" s="3" t="s">
        <v>23</v>
      </c>
      <c r="R80" s="84" t="str">
        <f>LOOKUP($Q80,'Status &amp; Validation '!$A$3:$A$10,'Status &amp; Validation '!$B$3:$B$10)</f>
        <v>Closed</v>
      </c>
      <c r="S80" s="12"/>
    </row>
    <row r="81" spans="1:19" ht="52.8" hidden="1" x14ac:dyDescent="0.25">
      <c r="A81" s="9" t="s">
        <v>233</v>
      </c>
      <c r="B81" s="94"/>
      <c r="C81" s="10" t="s">
        <v>234</v>
      </c>
      <c r="D81" s="8" t="s">
        <v>217</v>
      </c>
      <c r="E81" s="3" t="s">
        <v>218</v>
      </c>
      <c r="F81" s="8" t="s">
        <v>21</v>
      </c>
      <c r="G81" s="3" t="s">
        <v>22</v>
      </c>
      <c r="H81" s="3"/>
      <c r="I81" s="3">
        <v>24.7</v>
      </c>
      <c r="J81" s="3"/>
      <c r="K81" s="12">
        <v>40057</v>
      </c>
      <c r="L81" s="12">
        <v>40094</v>
      </c>
      <c r="M81" s="12">
        <v>38216</v>
      </c>
      <c r="N81" s="12"/>
      <c r="O81" s="12"/>
      <c r="P81" s="12">
        <v>40562</v>
      </c>
      <c r="Q81" s="3" t="s">
        <v>23</v>
      </c>
      <c r="R81" s="84" t="str">
        <f>LOOKUP($Q81,'Status &amp; Validation '!$A$3:$A$10,'Status &amp; Validation '!$B$3:$B$10)</f>
        <v>Closed</v>
      </c>
      <c r="S81" s="12">
        <v>41299</v>
      </c>
    </row>
    <row r="82" spans="1:19" ht="26.4" hidden="1" x14ac:dyDescent="0.25">
      <c r="A82" s="9" t="s">
        <v>235</v>
      </c>
      <c r="B82" s="4"/>
      <c r="C82" s="10" t="s">
        <v>236</v>
      </c>
      <c r="D82" s="8" t="s">
        <v>232</v>
      </c>
      <c r="E82" s="3" t="s">
        <v>218</v>
      </c>
      <c r="F82" s="8" t="s">
        <v>21</v>
      </c>
      <c r="G82" s="3" t="s">
        <v>22</v>
      </c>
      <c r="H82" s="3">
        <v>2.4292999999999999E-2</v>
      </c>
      <c r="I82" s="3">
        <v>0.26319999999999999</v>
      </c>
      <c r="J82" s="3"/>
      <c r="K82" s="12">
        <v>40821</v>
      </c>
      <c r="L82" s="12">
        <v>40899</v>
      </c>
      <c r="M82" s="12">
        <v>40780</v>
      </c>
      <c r="N82" s="12"/>
      <c r="O82" s="12">
        <v>40821</v>
      </c>
      <c r="P82" s="12">
        <v>41291</v>
      </c>
      <c r="Q82" s="3" t="s">
        <v>23</v>
      </c>
      <c r="R82" s="84" t="str">
        <f>LOOKUP($Q82,'Status &amp; Validation '!$A$3:$A$10,'Status &amp; Validation '!$B$3:$B$10)</f>
        <v>Closed</v>
      </c>
      <c r="S82" s="12">
        <v>41299</v>
      </c>
    </row>
    <row r="83" spans="1:19" hidden="1" x14ac:dyDescent="0.25">
      <c r="A83" s="9" t="s">
        <v>237</v>
      </c>
      <c r="B83" s="4"/>
      <c r="C83" s="10" t="s">
        <v>238</v>
      </c>
      <c r="D83" s="8" t="s">
        <v>220</v>
      </c>
      <c r="E83" s="3" t="s">
        <v>218</v>
      </c>
      <c r="F83" s="8" t="s">
        <v>21</v>
      </c>
      <c r="G83" s="3" t="s">
        <v>22</v>
      </c>
      <c r="H83" s="3">
        <v>0.12170300000000001</v>
      </c>
      <c r="I83" s="3">
        <v>1.34</v>
      </c>
      <c r="J83" s="3"/>
      <c r="K83" s="12">
        <v>40886</v>
      </c>
      <c r="L83" s="12">
        <v>40900</v>
      </c>
      <c r="M83" s="12">
        <v>40886</v>
      </c>
      <c r="N83" s="12"/>
      <c r="O83" s="12">
        <v>40886</v>
      </c>
      <c r="P83" s="12">
        <v>41291</v>
      </c>
      <c r="Q83" s="3" t="s">
        <v>23</v>
      </c>
      <c r="R83" s="84" t="str">
        <f>LOOKUP($Q83,'Status &amp; Validation '!$A$3:$A$10,'Status &amp; Validation '!$B$3:$B$10)</f>
        <v>Closed</v>
      </c>
      <c r="S83" s="12">
        <v>43004</v>
      </c>
    </row>
    <row r="84" spans="1:19" ht="26.4" hidden="1" x14ac:dyDescent="0.25">
      <c r="A84" s="9" t="s">
        <v>239</v>
      </c>
      <c r="B84" s="4" t="s">
        <v>240</v>
      </c>
      <c r="C84" s="10" t="s">
        <v>241</v>
      </c>
      <c r="D84" s="8" t="s">
        <v>242</v>
      </c>
      <c r="E84" s="3" t="s">
        <v>218</v>
      </c>
      <c r="F84" s="8" t="s">
        <v>243</v>
      </c>
      <c r="G84" s="3" t="s">
        <v>22</v>
      </c>
      <c r="H84" s="3">
        <v>0.16500000000000001</v>
      </c>
      <c r="I84" s="3">
        <v>1.79</v>
      </c>
      <c r="J84" s="3"/>
      <c r="K84" s="12">
        <v>42199</v>
      </c>
      <c r="L84" s="12">
        <v>42515</v>
      </c>
      <c r="M84" s="12">
        <v>42114</v>
      </c>
      <c r="N84" s="12"/>
      <c r="O84" s="12">
        <v>42199</v>
      </c>
      <c r="P84" s="5">
        <v>43073</v>
      </c>
      <c r="Q84" s="4" t="s">
        <v>23</v>
      </c>
      <c r="R84" s="84" t="str">
        <f>LOOKUP($Q84,'Status &amp; Validation '!$A$3:$A$10,'Status &amp; Validation '!$B$3:$B$10)</f>
        <v>Closed</v>
      </c>
      <c r="S84" s="12"/>
    </row>
    <row r="85" spans="1:19" ht="52.8" hidden="1" x14ac:dyDescent="0.25">
      <c r="A85" s="9" t="s">
        <v>244</v>
      </c>
      <c r="B85" s="4" t="s">
        <v>245</v>
      </c>
      <c r="C85" s="10" t="s">
        <v>246</v>
      </c>
      <c r="D85" s="8" t="s">
        <v>232</v>
      </c>
      <c r="E85" s="3" t="s">
        <v>218</v>
      </c>
      <c r="F85" s="8" t="s">
        <v>21</v>
      </c>
      <c r="G85" s="3" t="s">
        <v>22</v>
      </c>
      <c r="H85" s="3" t="s">
        <v>49</v>
      </c>
      <c r="I85" s="3" t="s">
        <v>49</v>
      </c>
      <c r="J85" s="3"/>
      <c r="K85" s="12">
        <v>42261</v>
      </c>
      <c r="L85" s="12">
        <v>42277</v>
      </c>
      <c r="M85" s="12">
        <v>42241</v>
      </c>
      <c r="N85" s="12"/>
      <c r="O85" s="12">
        <v>42261</v>
      </c>
      <c r="P85" s="5">
        <v>43157</v>
      </c>
      <c r="Q85" s="4" t="s">
        <v>26</v>
      </c>
      <c r="R85" s="84" t="str">
        <f>LOOKUP($Q85,'Status &amp; Validation '!$A$3:$A$10,'Status &amp; Validation '!$B$3:$B$10)</f>
        <v>Closed</v>
      </c>
      <c r="S85" s="12"/>
    </row>
    <row r="86" spans="1:19" ht="26.4" hidden="1" x14ac:dyDescent="0.25">
      <c r="A86" s="9" t="s">
        <v>247</v>
      </c>
      <c r="B86" s="4" t="s">
        <v>248</v>
      </c>
      <c r="C86" s="10" t="s">
        <v>249</v>
      </c>
      <c r="D86" s="14" t="s">
        <v>224</v>
      </c>
      <c r="E86" s="3" t="s">
        <v>218</v>
      </c>
      <c r="F86" s="14" t="s">
        <v>205</v>
      </c>
      <c r="G86" s="3" t="s">
        <v>22</v>
      </c>
      <c r="H86" s="3">
        <v>-0.13500000000000001</v>
      </c>
      <c r="I86" s="3">
        <v>-1.5E-3</v>
      </c>
      <c r="J86" s="3"/>
      <c r="K86" s="12">
        <v>43640</v>
      </c>
      <c r="L86" s="12">
        <v>44092</v>
      </c>
      <c r="M86" s="12"/>
      <c r="N86" s="12">
        <v>43280</v>
      </c>
      <c r="O86" s="12">
        <v>43640</v>
      </c>
      <c r="P86" s="5">
        <v>44383</v>
      </c>
      <c r="Q86" s="4" t="s">
        <v>26</v>
      </c>
      <c r="R86" s="84" t="str">
        <f>LOOKUP($Q86,'Status &amp; Validation '!$A$3:$A$10,'Status &amp; Validation '!$B$3:$B$10)</f>
        <v>Closed</v>
      </c>
      <c r="S86" s="12"/>
    </row>
    <row r="87" spans="1:19" ht="26.4" hidden="1" x14ac:dyDescent="0.25">
      <c r="A87" s="9" t="s">
        <v>250</v>
      </c>
      <c r="B87" s="4" t="s">
        <v>251</v>
      </c>
      <c r="C87" s="10" t="s">
        <v>252</v>
      </c>
      <c r="D87" s="14" t="s">
        <v>242</v>
      </c>
      <c r="E87" s="3" t="s">
        <v>218</v>
      </c>
      <c r="F87" s="14" t="s">
        <v>205</v>
      </c>
      <c r="G87" s="3" t="s">
        <v>22</v>
      </c>
      <c r="H87" s="3">
        <v>3.2499999999999999E-3</v>
      </c>
      <c r="I87" s="3">
        <v>0.13</v>
      </c>
      <c r="J87" s="3"/>
      <c r="K87" s="12">
        <v>44055</v>
      </c>
      <c r="L87" s="12">
        <v>44092</v>
      </c>
      <c r="M87" s="12">
        <v>44020</v>
      </c>
      <c r="N87" s="12">
        <v>44019</v>
      </c>
      <c r="O87" s="12">
        <v>44055</v>
      </c>
      <c r="P87" s="5">
        <v>44383</v>
      </c>
      <c r="Q87" s="46" t="s">
        <v>26</v>
      </c>
      <c r="R87" s="84" t="str">
        <f>LOOKUP($Q87,'Status &amp; Validation '!$A$3:$A$10,'Status &amp; Validation '!$B$3:$B$10)</f>
        <v>Closed</v>
      </c>
      <c r="S87" s="12"/>
    </row>
    <row r="88" spans="1:19" ht="39.6" x14ac:dyDescent="0.25">
      <c r="A88" s="13" t="s">
        <v>997</v>
      </c>
      <c r="B88" s="4" t="s">
        <v>982</v>
      </c>
      <c r="C88" s="10" t="s">
        <v>983</v>
      </c>
      <c r="D88" s="10" t="s">
        <v>232</v>
      </c>
      <c r="E88" s="4" t="s">
        <v>218</v>
      </c>
      <c r="F88" s="10" t="s">
        <v>64</v>
      </c>
      <c r="G88" s="4" t="s">
        <v>22</v>
      </c>
      <c r="H88" s="90" t="s">
        <v>67</v>
      </c>
      <c r="I88" s="90" t="s">
        <v>67</v>
      </c>
      <c r="J88" s="4" t="s">
        <v>67</v>
      </c>
      <c r="K88" s="5">
        <v>45149</v>
      </c>
      <c r="L88" s="5">
        <v>45149</v>
      </c>
      <c r="M88" s="5">
        <v>45090</v>
      </c>
      <c r="N88" s="19">
        <v>45090</v>
      </c>
      <c r="O88" s="5">
        <v>45149</v>
      </c>
      <c r="P88" s="5">
        <v>45250</v>
      </c>
      <c r="Q88" s="4" t="s">
        <v>550</v>
      </c>
      <c r="R88" s="84" t="str">
        <f>LOOKUP($Q88,'Status &amp; Validation '!$A$3:$A$10,'Status &amp; Validation '!$B$3:$B$10)</f>
        <v>Live</v>
      </c>
      <c r="S88" s="5"/>
    </row>
    <row r="89" spans="1:19" ht="26.4" hidden="1" x14ac:dyDescent="0.25">
      <c r="A89" s="9" t="s">
        <v>253</v>
      </c>
      <c r="B89" s="4"/>
      <c r="C89" s="10" t="s">
        <v>254</v>
      </c>
      <c r="D89" s="8" t="s">
        <v>255</v>
      </c>
      <c r="E89" s="3" t="s">
        <v>256</v>
      </c>
      <c r="F89" s="8" t="s">
        <v>257</v>
      </c>
      <c r="G89" s="3" t="s">
        <v>22</v>
      </c>
      <c r="H89" s="3">
        <v>5.37</v>
      </c>
      <c r="I89" s="3">
        <v>0.5</v>
      </c>
      <c r="J89" s="3"/>
      <c r="K89" s="12">
        <v>39773</v>
      </c>
      <c r="L89" s="12">
        <v>39783</v>
      </c>
      <c r="M89" s="12">
        <v>38663</v>
      </c>
      <c r="N89" s="12"/>
      <c r="O89" s="12">
        <v>39784</v>
      </c>
      <c r="P89" s="12">
        <v>40246</v>
      </c>
      <c r="Q89" s="3" t="s">
        <v>23</v>
      </c>
      <c r="R89" s="84" t="str">
        <f>LOOKUP($Q89,'Status &amp; Validation '!$A$3:$A$10,'Status &amp; Validation '!$B$3:$B$10)</f>
        <v>Closed</v>
      </c>
      <c r="S89" s="5">
        <v>41359</v>
      </c>
    </row>
    <row r="90" spans="1:19" hidden="1" x14ac:dyDescent="0.25">
      <c r="A90" s="9" t="s">
        <v>258</v>
      </c>
      <c r="B90" s="4"/>
      <c r="C90" s="10" t="s">
        <v>259</v>
      </c>
      <c r="D90" s="8" t="s">
        <v>260</v>
      </c>
      <c r="E90" s="3" t="s">
        <v>256</v>
      </c>
      <c r="F90" s="8" t="s">
        <v>257</v>
      </c>
      <c r="G90" s="3" t="s">
        <v>22</v>
      </c>
      <c r="H90" s="3">
        <v>0.09</v>
      </c>
      <c r="I90" s="3">
        <v>0.5</v>
      </c>
      <c r="J90" s="3"/>
      <c r="K90" s="12">
        <v>39960</v>
      </c>
      <c r="L90" s="12">
        <v>40199</v>
      </c>
      <c r="M90" s="12">
        <v>39601</v>
      </c>
      <c r="N90" s="12"/>
      <c r="O90" s="12">
        <v>39960</v>
      </c>
      <c r="P90" s="5">
        <v>41359</v>
      </c>
      <c r="Q90" s="3" t="s">
        <v>23</v>
      </c>
      <c r="R90" s="84" t="str">
        <f>LOOKUP($Q90,'Status &amp; Validation '!$A$3:$A$10,'Status &amp; Validation '!$B$3:$B$10)</f>
        <v>Closed</v>
      </c>
      <c r="S90" s="12"/>
    </row>
    <row r="91" spans="1:19" hidden="1" x14ac:dyDescent="0.25">
      <c r="A91" s="9" t="s">
        <v>261</v>
      </c>
      <c r="B91" s="4"/>
      <c r="C91" s="10" t="s">
        <v>262</v>
      </c>
      <c r="D91" s="8" t="s">
        <v>255</v>
      </c>
      <c r="E91" s="3" t="s">
        <v>256</v>
      </c>
      <c r="F91" s="8" t="s">
        <v>257</v>
      </c>
      <c r="G91" s="3" t="s">
        <v>22</v>
      </c>
      <c r="H91" s="3"/>
      <c r="I91" s="3"/>
      <c r="J91" s="3"/>
      <c r="K91" s="12">
        <v>40197</v>
      </c>
      <c r="L91" s="12">
        <v>40203</v>
      </c>
      <c r="M91" s="12">
        <v>39784</v>
      </c>
      <c r="N91" s="12"/>
      <c r="O91" s="12">
        <v>40127</v>
      </c>
      <c r="P91" s="12">
        <v>41206</v>
      </c>
      <c r="Q91" s="4" t="s">
        <v>26</v>
      </c>
      <c r="R91" s="84" t="str">
        <f>LOOKUP($Q91,'Status &amp; Validation '!$A$3:$A$10,'Status &amp; Validation '!$B$3:$B$10)</f>
        <v>Closed</v>
      </c>
      <c r="S91" s="12"/>
    </row>
    <row r="92" spans="1:19" ht="39.6" hidden="1" x14ac:dyDescent="0.25">
      <c r="A92" s="9" t="s">
        <v>263</v>
      </c>
      <c r="B92" s="4"/>
      <c r="C92" s="10" t="s">
        <v>264</v>
      </c>
      <c r="D92" s="8" t="s">
        <v>265</v>
      </c>
      <c r="E92" s="3" t="s">
        <v>256</v>
      </c>
      <c r="F92" s="8" t="s">
        <v>257</v>
      </c>
      <c r="G92" s="3" t="s">
        <v>22</v>
      </c>
      <c r="H92" s="3"/>
      <c r="I92" s="3"/>
      <c r="J92" s="3"/>
      <c r="K92" s="12">
        <v>40085</v>
      </c>
      <c r="L92" s="12">
        <v>40231</v>
      </c>
      <c r="M92" s="12">
        <v>39881</v>
      </c>
      <c r="N92" s="12"/>
      <c r="O92" s="12"/>
      <c r="P92" s="12">
        <v>40819</v>
      </c>
      <c r="Q92" s="3" t="s">
        <v>26</v>
      </c>
      <c r="R92" s="84" t="str">
        <f>LOOKUP($Q92,'Status &amp; Validation '!$A$3:$A$10,'Status &amp; Validation '!$B$3:$B$10)</f>
        <v>Closed</v>
      </c>
      <c r="S92" s="12"/>
    </row>
    <row r="93" spans="1:19" hidden="1" x14ac:dyDescent="0.25">
      <c r="A93" s="9" t="s">
        <v>266</v>
      </c>
      <c r="B93" s="4"/>
      <c r="C93" s="10" t="s">
        <v>267</v>
      </c>
      <c r="D93" s="8" t="s">
        <v>268</v>
      </c>
      <c r="E93" s="3" t="s">
        <v>256</v>
      </c>
      <c r="F93" s="8" t="s">
        <v>257</v>
      </c>
      <c r="G93" s="3" t="s">
        <v>22</v>
      </c>
      <c r="H93" s="3">
        <v>1.5E-3</v>
      </c>
      <c r="I93" s="3">
        <v>1.7000000000000001E-2</v>
      </c>
      <c r="J93" s="3"/>
      <c r="K93" s="12">
        <v>40412</v>
      </c>
      <c r="L93" s="12">
        <v>40423</v>
      </c>
      <c r="M93" s="12">
        <v>40412</v>
      </c>
      <c r="N93" s="12"/>
      <c r="O93" s="12">
        <v>40412</v>
      </c>
      <c r="P93" s="12">
        <v>41982</v>
      </c>
      <c r="Q93" s="3" t="s">
        <v>26</v>
      </c>
      <c r="R93" s="84" t="str">
        <f>LOOKUP($Q93,'Status &amp; Validation '!$A$3:$A$10,'Status &amp; Validation '!$B$3:$B$10)</f>
        <v>Closed</v>
      </c>
      <c r="S93" s="12"/>
    </row>
    <row r="94" spans="1:19" hidden="1" x14ac:dyDescent="0.25">
      <c r="A94" s="9" t="s">
        <v>269</v>
      </c>
      <c r="B94" s="4"/>
      <c r="C94" s="10" t="s">
        <v>270</v>
      </c>
      <c r="D94" s="8" t="s">
        <v>271</v>
      </c>
      <c r="E94" s="3" t="s">
        <v>256</v>
      </c>
      <c r="F94" s="8" t="s">
        <v>257</v>
      </c>
      <c r="G94" s="38" t="s">
        <v>74</v>
      </c>
      <c r="H94" s="3">
        <v>292</v>
      </c>
      <c r="I94" s="3">
        <v>3223</v>
      </c>
      <c r="J94" s="3"/>
      <c r="K94" s="12">
        <v>40400</v>
      </c>
      <c r="L94" s="12">
        <v>40445</v>
      </c>
      <c r="M94" s="12">
        <v>40015</v>
      </c>
      <c r="N94" s="12"/>
      <c r="O94" s="12">
        <v>40400</v>
      </c>
      <c r="P94" s="12">
        <v>41611</v>
      </c>
      <c r="Q94" s="3" t="s">
        <v>23</v>
      </c>
      <c r="R94" s="84" t="str">
        <f>LOOKUP($Q94,'Status &amp; Validation '!$A$3:$A$10,'Status &amp; Validation '!$B$3:$B$10)</f>
        <v>Closed</v>
      </c>
      <c r="S94" s="12">
        <v>41571</v>
      </c>
    </row>
    <row r="95" spans="1:19" hidden="1" x14ac:dyDescent="0.25">
      <c r="A95" s="9" t="s">
        <v>272</v>
      </c>
      <c r="B95" s="4"/>
      <c r="C95" s="10" t="s">
        <v>273</v>
      </c>
      <c r="D95" s="8" t="s">
        <v>274</v>
      </c>
      <c r="E95" s="3" t="s">
        <v>256</v>
      </c>
      <c r="F95" s="8" t="s">
        <v>257</v>
      </c>
      <c r="G95" s="3" t="s">
        <v>22</v>
      </c>
      <c r="H95" s="3">
        <v>0.26500000000000001</v>
      </c>
      <c r="I95" s="3">
        <v>2.9</v>
      </c>
      <c r="J95" s="3"/>
      <c r="K95" s="12">
        <v>40274</v>
      </c>
      <c r="L95" s="12">
        <v>40535</v>
      </c>
      <c r="M95" s="12">
        <v>39925</v>
      </c>
      <c r="N95" s="12"/>
      <c r="O95" s="12">
        <v>40274</v>
      </c>
      <c r="P95" s="12">
        <v>41369</v>
      </c>
      <c r="Q95" s="3" t="s">
        <v>23</v>
      </c>
      <c r="R95" s="84" t="str">
        <f>LOOKUP($Q95,'Status &amp; Validation '!$A$3:$A$10,'Status &amp; Validation '!$B$3:$B$10)</f>
        <v>Closed</v>
      </c>
      <c r="S95" s="12"/>
    </row>
    <row r="96" spans="1:19" ht="26.4" hidden="1" x14ac:dyDescent="0.25">
      <c r="A96" s="9" t="s">
        <v>275</v>
      </c>
      <c r="B96" s="4"/>
      <c r="C96" s="10" t="s">
        <v>276</v>
      </c>
      <c r="D96" s="8" t="s">
        <v>277</v>
      </c>
      <c r="E96" s="3" t="s">
        <v>256</v>
      </c>
      <c r="F96" s="8" t="s">
        <v>257</v>
      </c>
      <c r="G96" s="3" t="s">
        <v>22</v>
      </c>
      <c r="H96" s="3">
        <v>2.5000000000000001E-2</v>
      </c>
      <c r="I96" s="3">
        <v>0.3</v>
      </c>
      <c r="J96" s="3"/>
      <c r="K96" s="12">
        <v>40324</v>
      </c>
      <c r="L96" s="12">
        <v>40549</v>
      </c>
      <c r="M96" s="12">
        <v>39244</v>
      </c>
      <c r="N96" s="12"/>
      <c r="O96" s="12">
        <v>40324</v>
      </c>
      <c r="P96" s="12">
        <v>41611</v>
      </c>
      <c r="Q96" s="3" t="s">
        <v>26</v>
      </c>
      <c r="R96" s="84" t="str">
        <f>LOOKUP($Q96,'Status &amp; Validation '!$A$3:$A$10,'Status &amp; Validation '!$B$3:$B$10)</f>
        <v>Closed</v>
      </c>
      <c r="S96" s="12"/>
    </row>
    <row r="97" spans="1:19" ht="39.6" hidden="1" x14ac:dyDescent="0.25">
      <c r="A97" s="9" t="s">
        <v>278</v>
      </c>
      <c r="B97" s="4"/>
      <c r="C97" s="10" t="s">
        <v>1003</v>
      </c>
      <c r="D97" s="8" t="s">
        <v>268</v>
      </c>
      <c r="E97" s="3" t="s">
        <v>256</v>
      </c>
      <c r="F97" s="8" t="s">
        <v>257</v>
      </c>
      <c r="G97" s="3" t="s">
        <v>22</v>
      </c>
      <c r="H97" s="3"/>
      <c r="I97" s="3"/>
      <c r="J97" s="3"/>
      <c r="K97" s="12">
        <v>40536</v>
      </c>
      <c r="L97" s="12">
        <v>40560</v>
      </c>
      <c r="M97" s="12">
        <v>40536</v>
      </c>
      <c r="N97" s="12"/>
      <c r="O97" s="12">
        <v>40549</v>
      </c>
      <c r="P97" s="12">
        <v>41822</v>
      </c>
      <c r="Q97" s="3" t="s">
        <v>26</v>
      </c>
      <c r="R97" s="84" t="str">
        <f>LOOKUP($Q97,'Status &amp; Validation '!$A$3:$A$10,'Status &amp; Validation '!$B$3:$B$10)</f>
        <v>Closed</v>
      </c>
      <c r="S97" s="12">
        <v>41787</v>
      </c>
    </row>
    <row r="98" spans="1:19" ht="26.4" hidden="1" x14ac:dyDescent="0.25">
      <c r="A98" s="9" t="s">
        <v>279</v>
      </c>
      <c r="B98" s="4"/>
      <c r="C98" s="10" t="s">
        <v>280</v>
      </c>
      <c r="D98" s="8" t="s">
        <v>281</v>
      </c>
      <c r="E98" s="3" t="s">
        <v>256</v>
      </c>
      <c r="F98" s="8" t="s">
        <v>257</v>
      </c>
      <c r="G98" s="3" t="s">
        <v>22</v>
      </c>
      <c r="H98" s="3">
        <v>0.814882</v>
      </c>
      <c r="I98" s="3">
        <v>4.5</v>
      </c>
      <c r="J98" s="3"/>
      <c r="K98" s="12">
        <v>40794</v>
      </c>
      <c r="L98" s="12">
        <v>40855</v>
      </c>
      <c r="M98" s="12">
        <v>39173</v>
      </c>
      <c r="N98" s="12"/>
      <c r="O98" s="12">
        <v>40662</v>
      </c>
      <c r="P98" s="12">
        <v>41774</v>
      </c>
      <c r="Q98" s="3" t="s">
        <v>23</v>
      </c>
      <c r="R98" s="84" t="str">
        <f>LOOKUP($Q98,'Status &amp; Validation '!$A$3:$A$10,'Status &amp; Validation '!$B$3:$B$10)</f>
        <v>Closed</v>
      </c>
      <c r="S98" s="5">
        <v>41787</v>
      </c>
    </row>
    <row r="99" spans="1:19" hidden="1" x14ac:dyDescent="0.25">
      <c r="A99" s="13" t="s">
        <v>282</v>
      </c>
      <c r="B99" s="4" t="s">
        <v>115</v>
      </c>
      <c r="C99" s="10" t="s">
        <v>283</v>
      </c>
      <c r="D99" s="10" t="s">
        <v>284</v>
      </c>
      <c r="E99" s="3" t="s">
        <v>256</v>
      </c>
      <c r="F99" s="10" t="s">
        <v>257</v>
      </c>
      <c r="G99" s="4" t="s">
        <v>22</v>
      </c>
      <c r="H99" s="4">
        <v>4.5217E-2</v>
      </c>
      <c r="I99" s="4">
        <v>0.5</v>
      </c>
      <c r="J99" s="4"/>
      <c r="K99" s="12">
        <v>41046</v>
      </c>
      <c r="L99" s="12">
        <v>41131</v>
      </c>
      <c r="M99" s="12">
        <v>40708</v>
      </c>
      <c r="N99" s="12"/>
      <c r="O99" s="5">
        <v>40722</v>
      </c>
      <c r="P99" s="12">
        <v>41774</v>
      </c>
      <c r="Q99" s="3" t="s">
        <v>23</v>
      </c>
      <c r="R99" s="84" t="str">
        <f>LOOKUP($Q99,'Status &amp; Validation '!$A$3:$A$10,'Status &amp; Validation '!$B$3:$B$10)</f>
        <v>Closed</v>
      </c>
      <c r="S99" s="5">
        <v>41635</v>
      </c>
    </row>
    <row r="100" spans="1:19" ht="39.6" hidden="1" x14ac:dyDescent="0.25">
      <c r="A100" s="13" t="s">
        <v>285</v>
      </c>
      <c r="B100" s="4" t="s">
        <v>115</v>
      </c>
      <c r="C100" s="7" t="s">
        <v>286</v>
      </c>
      <c r="D100" s="7" t="s">
        <v>287</v>
      </c>
      <c r="E100" s="3" t="s">
        <v>256</v>
      </c>
      <c r="F100" s="7" t="s">
        <v>257</v>
      </c>
      <c r="G100" s="4" t="s">
        <v>22</v>
      </c>
      <c r="H100" s="4">
        <v>2.1417299999999999</v>
      </c>
      <c r="I100" s="4">
        <v>23.8</v>
      </c>
      <c r="J100" s="4"/>
      <c r="K100" s="12">
        <v>41156</v>
      </c>
      <c r="L100" s="12">
        <v>41157</v>
      </c>
      <c r="M100" s="12">
        <v>39173</v>
      </c>
      <c r="N100" s="12"/>
      <c r="O100" s="5">
        <v>40946</v>
      </c>
      <c r="P100" s="5">
        <v>41626</v>
      </c>
      <c r="Q100" s="3" t="s">
        <v>23</v>
      </c>
      <c r="R100" s="84" t="str">
        <f>LOOKUP($Q100,'Status &amp; Validation '!$A$3:$A$10,'Status &amp; Validation '!$B$3:$B$10)</f>
        <v>Closed</v>
      </c>
      <c r="S100" s="5"/>
    </row>
    <row r="101" spans="1:19" ht="26.4" hidden="1" x14ac:dyDescent="0.25">
      <c r="A101" s="13" t="s">
        <v>288</v>
      </c>
      <c r="B101" s="4"/>
      <c r="C101" s="7" t="s">
        <v>289</v>
      </c>
      <c r="D101" s="7" t="s">
        <v>290</v>
      </c>
      <c r="E101" s="3" t="s">
        <v>256</v>
      </c>
      <c r="F101" s="7" t="s">
        <v>257</v>
      </c>
      <c r="G101" s="4">
        <v>0</v>
      </c>
      <c r="H101" s="4">
        <v>0</v>
      </c>
      <c r="I101" s="4">
        <v>0</v>
      </c>
      <c r="J101" s="4"/>
      <c r="K101" s="12">
        <v>41606</v>
      </c>
      <c r="L101" s="12">
        <v>41606</v>
      </c>
      <c r="M101" s="12">
        <v>41559</v>
      </c>
      <c r="N101" s="12"/>
      <c r="O101" s="5">
        <v>41607</v>
      </c>
      <c r="P101" s="12">
        <v>41982</v>
      </c>
      <c r="Q101" s="3" t="s">
        <v>26</v>
      </c>
      <c r="R101" s="84" t="str">
        <f>LOOKUP($Q101,'Status &amp; Validation '!$A$3:$A$10,'Status &amp; Validation '!$B$3:$B$10)</f>
        <v>Closed</v>
      </c>
      <c r="S101" s="5">
        <v>43613</v>
      </c>
    </row>
    <row r="102" spans="1:19" ht="66" hidden="1" x14ac:dyDescent="0.25">
      <c r="A102" s="13" t="s">
        <v>292</v>
      </c>
      <c r="B102" s="4"/>
      <c r="C102" s="10" t="s">
        <v>293</v>
      </c>
      <c r="D102" s="10" t="s">
        <v>260</v>
      </c>
      <c r="E102" s="3" t="s">
        <v>256</v>
      </c>
      <c r="F102" s="10" t="s">
        <v>294</v>
      </c>
      <c r="G102" s="4" t="s">
        <v>22</v>
      </c>
      <c r="H102" s="4">
        <v>1.9</v>
      </c>
      <c r="I102" s="4">
        <v>21</v>
      </c>
      <c r="J102" s="4"/>
      <c r="K102" s="12">
        <v>42762</v>
      </c>
      <c r="L102" s="12">
        <v>42773</v>
      </c>
      <c r="M102" s="12">
        <v>42529</v>
      </c>
      <c r="N102" s="12"/>
      <c r="O102" s="5">
        <v>42762</v>
      </c>
      <c r="P102" s="5">
        <v>43704</v>
      </c>
      <c r="Q102" s="4" t="s">
        <v>23</v>
      </c>
      <c r="R102" s="84" t="str">
        <f>LOOKUP($Q102,'Status &amp; Validation '!$A$3:$A$10,'Status &amp; Validation '!$B$3:$B$10)</f>
        <v>Closed</v>
      </c>
      <c r="S102" s="5">
        <v>43550</v>
      </c>
    </row>
    <row r="103" spans="1:19" ht="39.6" hidden="1" x14ac:dyDescent="0.25">
      <c r="A103" s="13" t="s">
        <v>295</v>
      </c>
      <c r="B103" s="4"/>
      <c r="C103" s="10" t="s">
        <v>296</v>
      </c>
      <c r="D103" s="10" t="s">
        <v>297</v>
      </c>
      <c r="E103" s="3" t="s">
        <v>256</v>
      </c>
      <c r="F103" s="10" t="s">
        <v>257</v>
      </c>
      <c r="G103" s="4" t="s">
        <v>22</v>
      </c>
      <c r="H103" s="4">
        <v>0.114</v>
      </c>
      <c r="I103" s="4">
        <v>1.24</v>
      </c>
      <c r="J103" s="4"/>
      <c r="K103" s="12">
        <v>43179</v>
      </c>
      <c r="L103" s="12">
        <v>43266</v>
      </c>
      <c r="M103" s="12">
        <v>43041</v>
      </c>
      <c r="N103" s="12"/>
      <c r="O103" s="5">
        <v>43179</v>
      </c>
      <c r="P103" s="5">
        <v>43361</v>
      </c>
      <c r="Q103" s="4" t="s">
        <v>23</v>
      </c>
      <c r="R103" s="84" t="str">
        <f>LOOKUP($Q103,'Status &amp; Validation '!$A$3:$A$10,'Status &amp; Validation '!$B$3:$B$10)</f>
        <v>Closed</v>
      </c>
      <c r="S103" s="5"/>
    </row>
    <row r="104" spans="1:19" ht="79.2" hidden="1" x14ac:dyDescent="0.25">
      <c r="A104" s="13" t="s">
        <v>298</v>
      </c>
      <c r="B104" s="4" t="s">
        <v>299</v>
      </c>
      <c r="C104" s="10" t="s">
        <v>300</v>
      </c>
      <c r="D104" s="7" t="s">
        <v>301</v>
      </c>
      <c r="E104" s="3" t="s">
        <v>256</v>
      </c>
      <c r="F104" s="7" t="s">
        <v>294</v>
      </c>
      <c r="G104" s="4" t="s">
        <v>22</v>
      </c>
      <c r="H104" s="4" t="s">
        <v>67</v>
      </c>
      <c r="I104" s="4" t="s">
        <v>67</v>
      </c>
      <c r="J104" s="4"/>
      <c r="K104" s="12">
        <v>44056</v>
      </c>
      <c r="L104" s="12">
        <v>44056</v>
      </c>
      <c r="M104" s="12">
        <v>44056</v>
      </c>
      <c r="N104" s="12"/>
      <c r="O104" s="5" t="s">
        <v>67</v>
      </c>
      <c r="P104" s="5"/>
      <c r="Q104" s="4" t="s">
        <v>26</v>
      </c>
      <c r="R104" s="84" t="str">
        <f>LOOKUP($Q104,'Status &amp; Validation '!$A$3:$A$10,'Status &amp; Validation '!$B$3:$B$10)</f>
        <v>Closed</v>
      </c>
      <c r="S104" s="12"/>
    </row>
    <row r="105" spans="1:19" ht="26.4" hidden="1" x14ac:dyDescent="0.25">
      <c r="A105" s="9" t="s">
        <v>302</v>
      </c>
      <c r="B105" s="4"/>
      <c r="C105" s="10" t="s">
        <v>303</v>
      </c>
      <c r="D105" s="8" t="s">
        <v>304</v>
      </c>
      <c r="E105" s="3" t="s">
        <v>305</v>
      </c>
      <c r="F105" s="8" t="s">
        <v>257</v>
      </c>
      <c r="G105" s="3" t="s">
        <v>22</v>
      </c>
      <c r="H105" s="3"/>
      <c r="I105" s="3">
        <v>-0.16</v>
      </c>
      <c r="J105" s="3"/>
      <c r="K105" s="12">
        <v>39979</v>
      </c>
      <c r="L105" s="12">
        <v>40344</v>
      </c>
      <c r="M105" s="12">
        <v>39933</v>
      </c>
      <c r="N105" s="12"/>
      <c r="O105" s="12"/>
      <c r="P105" s="12">
        <v>40819</v>
      </c>
      <c r="Q105" s="3" t="s">
        <v>26</v>
      </c>
      <c r="R105" s="84" t="str">
        <f>LOOKUP($Q105,'Status &amp; Validation '!$A$3:$A$10,'Status &amp; Validation '!$B$3:$B$10)</f>
        <v>Closed</v>
      </c>
      <c r="S105" s="12"/>
    </row>
    <row r="106" spans="1:19" ht="26.4" hidden="1" x14ac:dyDescent="0.25">
      <c r="A106" s="9" t="s">
        <v>306</v>
      </c>
      <c r="B106" s="4"/>
      <c r="C106" s="10" t="s">
        <v>307</v>
      </c>
      <c r="D106" s="8" t="s">
        <v>308</v>
      </c>
      <c r="E106" s="3" t="s">
        <v>305</v>
      </c>
      <c r="F106" s="8" t="s">
        <v>257</v>
      </c>
      <c r="G106" s="3" t="s">
        <v>22</v>
      </c>
      <c r="H106" s="3"/>
      <c r="I106" s="3"/>
      <c r="J106" s="3"/>
      <c r="K106" s="12">
        <v>39988</v>
      </c>
      <c r="L106" s="12">
        <v>40046</v>
      </c>
      <c r="M106" s="12">
        <v>39988</v>
      </c>
      <c r="N106" s="12"/>
      <c r="O106" s="12">
        <v>39988</v>
      </c>
      <c r="P106" s="12">
        <v>40819</v>
      </c>
      <c r="Q106" s="3" t="s">
        <v>26</v>
      </c>
      <c r="R106" s="84" t="str">
        <f>LOOKUP($Q106,'Status &amp; Validation '!$A$3:$A$10,'Status &amp; Validation '!$B$3:$B$10)</f>
        <v>Closed</v>
      </c>
      <c r="S106" s="12"/>
    </row>
    <row r="107" spans="1:19" hidden="1" x14ac:dyDescent="0.25">
      <c r="A107" s="9" t="s">
        <v>309</v>
      </c>
      <c r="B107" s="4"/>
      <c r="C107" s="10" t="s">
        <v>310</v>
      </c>
      <c r="D107" s="8" t="s">
        <v>311</v>
      </c>
      <c r="E107" s="3" t="s">
        <v>305</v>
      </c>
      <c r="F107" s="8" t="s">
        <v>257</v>
      </c>
      <c r="G107" s="3" t="s">
        <v>22</v>
      </c>
      <c r="H107" s="3">
        <v>0.18</v>
      </c>
      <c r="I107" s="3">
        <v>2</v>
      </c>
      <c r="J107" s="3"/>
      <c r="K107" s="12">
        <v>39643</v>
      </c>
      <c r="L107" s="12">
        <v>40224</v>
      </c>
      <c r="M107" s="12">
        <v>39644</v>
      </c>
      <c r="N107" s="12"/>
      <c r="O107" s="12">
        <v>40008</v>
      </c>
      <c r="P107" s="12">
        <v>41206</v>
      </c>
      <c r="Q107" s="3" t="s">
        <v>26</v>
      </c>
      <c r="R107" s="84" t="str">
        <f>LOOKUP($Q107,'Status &amp; Validation '!$A$3:$A$10,'Status &amp; Validation '!$B$3:$B$10)</f>
        <v>Closed</v>
      </c>
      <c r="S107" s="12"/>
    </row>
    <row r="108" spans="1:19" ht="26.4" hidden="1" x14ac:dyDescent="0.25">
      <c r="A108" s="9" t="s">
        <v>312</v>
      </c>
      <c r="B108" s="4"/>
      <c r="C108" s="10" t="s">
        <v>1004</v>
      </c>
      <c r="D108" s="8" t="s">
        <v>308</v>
      </c>
      <c r="E108" s="3" t="s">
        <v>305</v>
      </c>
      <c r="F108" s="8" t="s">
        <v>257</v>
      </c>
      <c r="G108" s="3" t="s">
        <v>22</v>
      </c>
      <c r="H108" s="3"/>
      <c r="I108" s="3"/>
      <c r="J108" s="3"/>
      <c r="K108" s="12">
        <v>40226</v>
      </c>
      <c r="L108" s="12">
        <v>40553</v>
      </c>
      <c r="M108" s="12">
        <v>40226</v>
      </c>
      <c r="N108" s="12"/>
      <c r="O108" s="12">
        <v>40226</v>
      </c>
      <c r="P108" s="12">
        <v>41730</v>
      </c>
      <c r="Q108" s="3" t="s">
        <v>26</v>
      </c>
      <c r="R108" s="84" t="str">
        <f>LOOKUP($Q108,'Status &amp; Validation '!$A$3:$A$10,'Status &amp; Validation '!$B$3:$B$10)</f>
        <v>Closed</v>
      </c>
      <c r="S108" s="5">
        <v>42396</v>
      </c>
    </row>
    <row r="109" spans="1:19" ht="66" hidden="1" x14ac:dyDescent="0.25">
      <c r="A109" s="13" t="s">
        <v>313</v>
      </c>
      <c r="B109" s="4" t="s">
        <v>314</v>
      </c>
      <c r="C109" s="10" t="s">
        <v>315</v>
      </c>
      <c r="D109" s="10" t="s">
        <v>316</v>
      </c>
      <c r="E109" s="3" t="s">
        <v>305</v>
      </c>
      <c r="F109" s="10" t="s">
        <v>257</v>
      </c>
      <c r="G109" s="4" t="s">
        <v>22</v>
      </c>
      <c r="H109" s="4" t="s">
        <v>180</v>
      </c>
      <c r="I109" s="4" t="s">
        <v>180</v>
      </c>
      <c r="J109" s="4"/>
      <c r="K109" s="5">
        <v>42271</v>
      </c>
      <c r="L109" s="5">
        <v>42286</v>
      </c>
      <c r="M109" s="5">
        <v>42174</v>
      </c>
      <c r="N109" s="5"/>
      <c r="O109" s="5">
        <v>42271</v>
      </c>
      <c r="P109" s="5">
        <v>42387</v>
      </c>
      <c r="Q109" s="4" t="s">
        <v>23</v>
      </c>
      <c r="R109" s="84" t="str">
        <f>LOOKUP($Q109,'Status &amp; Validation '!$A$3:$A$10,'Status &amp; Validation '!$B$3:$B$10)</f>
        <v>Closed</v>
      </c>
      <c r="S109" s="5">
        <v>43795</v>
      </c>
    </row>
    <row r="110" spans="1:19" ht="39.6" hidden="1" x14ac:dyDescent="0.25">
      <c r="A110" s="13" t="s">
        <v>317</v>
      </c>
      <c r="B110" s="4"/>
      <c r="C110" s="10" t="s">
        <v>318</v>
      </c>
      <c r="D110" s="10" t="s">
        <v>308</v>
      </c>
      <c r="E110" s="3" t="s">
        <v>305</v>
      </c>
      <c r="F110" s="10" t="s">
        <v>294</v>
      </c>
      <c r="G110" s="4" t="s">
        <v>22</v>
      </c>
      <c r="H110" s="4">
        <v>0.71</v>
      </c>
      <c r="I110" s="4">
        <v>7.9</v>
      </c>
      <c r="J110" s="4"/>
      <c r="K110" s="5">
        <v>42646</v>
      </c>
      <c r="L110" s="5">
        <v>42649</v>
      </c>
      <c r="M110" s="5">
        <v>42646</v>
      </c>
      <c r="N110" s="5"/>
      <c r="O110" s="5">
        <v>42646</v>
      </c>
      <c r="P110" s="5">
        <v>42773</v>
      </c>
      <c r="Q110" s="4" t="s">
        <v>23</v>
      </c>
      <c r="R110" s="84" t="str">
        <f>LOOKUP($Q110,'Status &amp; Validation '!$A$3:$A$10,'Status &amp; Validation '!$B$3:$B$10)</f>
        <v>Closed</v>
      </c>
      <c r="S110" s="5"/>
    </row>
    <row r="111" spans="1:19" ht="26.4" hidden="1" x14ac:dyDescent="0.25">
      <c r="A111" s="13" t="s">
        <v>319</v>
      </c>
      <c r="B111" s="4"/>
      <c r="C111" s="10" t="s">
        <v>320</v>
      </c>
      <c r="D111" s="7" t="s">
        <v>321</v>
      </c>
      <c r="E111" s="3" t="s">
        <v>305</v>
      </c>
      <c r="F111" s="7" t="s">
        <v>322</v>
      </c>
      <c r="G111" s="26" t="s">
        <v>74</v>
      </c>
      <c r="H111" s="3">
        <v>7.91</v>
      </c>
      <c r="I111" s="3">
        <v>85.63</v>
      </c>
      <c r="J111" s="3"/>
      <c r="K111" s="12">
        <v>43508</v>
      </c>
      <c r="L111" s="12"/>
      <c r="M111" s="12">
        <v>43270</v>
      </c>
      <c r="N111" s="12">
        <v>43508</v>
      </c>
      <c r="O111" s="12">
        <v>43508</v>
      </c>
      <c r="P111" s="5">
        <v>45307</v>
      </c>
      <c r="Q111" s="4" t="s">
        <v>23</v>
      </c>
      <c r="R111" s="84" t="str">
        <f>LOOKUP($Q111,'Status &amp; Validation '!$A$3:$A$10,'Status &amp; Validation '!$B$3:$B$10)</f>
        <v>Closed</v>
      </c>
      <c r="S111" s="12">
        <v>44463</v>
      </c>
    </row>
    <row r="112" spans="1:19" ht="26.4" hidden="1" x14ac:dyDescent="0.25">
      <c r="A112" s="9" t="s">
        <v>323</v>
      </c>
      <c r="B112" s="4"/>
      <c r="C112" s="10" t="s">
        <v>324</v>
      </c>
      <c r="D112" s="8" t="s">
        <v>325</v>
      </c>
      <c r="E112" s="3" t="s">
        <v>326</v>
      </c>
      <c r="F112" s="8" t="s">
        <v>257</v>
      </c>
      <c r="G112" s="38" t="s">
        <v>74</v>
      </c>
      <c r="H112" s="3"/>
      <c r="I112" s="3">
        <v>1161</v>
      </c>
      <c r="J112" s="3"/>
      <c r="K112" s="12">
        <v>40204</v>
      </c>
      <c r="L112" s="12">
        <v>40312</v>
      </c>
      <c r="M112" s="12">
        <v>40294</v>
      </c>
      <c r="N112" s="12"/>
      <c r="O112" s="12"/>
      <c r="P112" s="12">
        <v>40819</v>
      </c>
      <c r="Q112" s="3" t="s">
        <v>23</v>
      </c>
      <c r="R112" s="84" t="str">
        <f>LOOKUP($Q112,'Status &amp; Validation '!$A$3:$A$10,'Status &amp; Validation '!$B$3:$B$10)</f>
        <v>Closed</v>
      </c>
      <c r="S112" s="12"/>
    </row>
    <row r="113" spans="1:19" hidden="1" x14ac:dyDescent="0.25">
      <c r="A113" s="9" t="s">
        <v>327</v>
      </c>
      <c r="B113" s="4"/>
      <c r="C113" s="10" t="s">
        <v>328</v>
      </c>
      <c r="D113" s="8" t="s">
        <v>329</v>
      </c>
      <c r="E113" s="3" t="s">
        <v>326</v>
      </c>
      <c r="F113" s="8" t="s">
        <v>257</v>
      </c>
      <c r="G113" s="3" t="s">
        <v>22</v>
      </c>
      <c r="H113" s="3"/>
      <c r="I113" s="3"/>
      <c r="J113" s="3"/>
      <c r="K113" s="12">
        <v>40199</v>
      </c>
      <c r="L113" s="12">
        <v>40415</v>
      </c>
      <c r="M113" s="12">
        <v>40178</v>
      </c>
      <c r="N113" s="12"/>
      <c r="O113" s="12">
        <v>40199</v>
      </c>
      <c r="P113" s="12">
        <v>41722</v>
      </c>
      <c r="Q113" s="3" t="s">
        <v>26</v>
      </c>
      <c r="R113" s="84" t="str">
        <f>LOOKUP($Q113,'Status &amp; Validation '!$A$3:$A$10,'Status &amp; Validation '!$B$3:$B$10)</f>
        <v>Closed</v>
      </c>
      <c r="S113" s="12"/>
    </row>
    <row r="114" spans="1:19" hidden="1" x14ac:dyDescent="0.25">
      <c r="A114" s="9" t="s">
        <v>330</v>
      </c>
      <c r="B114" s="4"/>
      <c r="C114" s="10" t="s">
        <v>331</v>
      </c>
      <c r="D114" s="8" t="s">
        <v>325</v>
      </c>
      <c r="E114" s="3" t="s">
        <v>326</v>
      </c>
      <c r="F114" s="8" t="s">
        <v>257</v>
      </c>
      <c r="G114" s="3" t="s">
        <v>22</v>
      </c>
      <c r="H114" s="3"/>
      <c r="I114" s="3"/>
      <c r="J114" s="3"/>
      <c r="K114" s="12">
        <v>40204</v>
      </c>
      <c r="L114" s="12">
        <v>40415</v>
      </c>
      <c r="M114" s="12">
        <v>40176</v>
      </c>
      <c r="N114" s="12"/>
      <c r="O114" s="12">
        <v>40204</v>
      </c>
      <c r="P114" s="12">
        <v>41339</v>
      </c>
      <c r="Q114" s="3" t="s">
        <v>26</v>
      </c>
      <c r="R114" s="84" t="str">
        <f>LOOKUP($Q114,'Status &amp; Validation '!$A$3:$A$10,'Status &amp; Validation '!$B$3:$B$10)</f>
        <v>Closed</v>
      </c>
      <c r="S114" s="5">
        <v>41724</v>
      </c>
    </row>
    <row r="115" spans="1:19" hidden="1" x14ac:dyDescent="0.25">
      <c r="A115" s="9" t="s">
        <v>332</v>
      </c>
      <c r="B115" s="4"/>
      <c r="C115" s="10" t="s">
        <v>333</v>
      </c>
      <c r="D115" s="8" t="s">
        <v>329</v>
      </c>
      <c r="E115" s="3" t="s">
        <v>326</v>
      </c>
      <c r="F115" s="8" t="s">
        <v>257</v>
      </c>
      <c r="G115" s="3" t="s">
        <v>22</v>
      </c>
      <c r="H115" s="3">
        <v>0.433</v>
      </c>
      <c r="I115" s="3">
        <v>4.7</v>
      </c>
      <c r="J115" s="3"/>
      <c r="K115" s="12">
        <v>40451</v>
      </c>
      <c r="L115" s="12">
        <v>40553</v>
      </c>
      <c r="M115" s="12">
        <v>40199</v>
      </c>
      <c r="N115" s="12"/>
      <c r="O115" s="12">
        <v>40451</v>
      </c>
      <c r="P115" s="5">
        <v>41724</v>
      </c>
      <c r="Q115" s="4" t="s">
        <v>23</v>
      </c>
      <c r="R115" s="84" t="str">
        <f>LOOKUP($Q115,'Status &amp; Validation '!$A$3:$A$10,'Status &amp; Validation '!$B$3:$B$10)</f>
        <v>Closed</v>
      </c>
      <c r="S115" s="12">
        <v>41757</v>
      </c>
    </row>
    <row r="116" spans="1:19" ht="26.4" hidden="1" x14ac:dyDescent="0.25">
      <c r="A116" s="9" t="s">
        <v>334</v>
      </c>
      <c r="B116" s="94"/>
      <c r="C116" s="10" t="s">
        <v>335</v>
      </c>
      <c r="D116" s="8" t="s">
        <v>325</v>
      </c>
      <c r="E116" s="3" t="s">
        <v>326</v>
      </c>
      <c r="F116" s="8" t="s">
        <v>257</v>
      </c>
      <c r="G116" s="3" t="s">
        <v>22</v>
      </c>
      <c r="H116" s="3">
        <v>0.11799999999999999</v>
      </c>
      <c r="I116" s="3">
        <v>1.3</v>
      </c>
      <c r="J116" s="3"/>
      <c r="K116" s="12">
        <v>40344</v>
      </c>
      <c r="L116" s="12">
        <v>40556</v>
      </c>
      <c r="M116" s="12">
        <v>40204</v>
      </c>
      <c r="N116" s="12"/>
      <c r="O116" s="12">
        <v>40344</v>
      </c>
      <c r="P116" s="5">
        <v>41740</v>
      </c>
      <c r="Q116" s="4" t="s">
        <v>23</v>
      </c>
      <c r="R116" s="84" t="str">
        <f>LOOKUP($Q116,'Status &amp; Validation '!$A$3:$A$10,'Status &amp; Validation '!$B$3:$B$10)</f>
        <v>Closed</v>
      </c>
      <c r="S116" s="12">
        <v>41757</v>
      </c>
    </row>
    <row r="117" spans="1:19" hidden="1" x14ac:dyDescent="0.25">
      <c r="A117" s="9" t="s">
        <v>336</v>
      </c>
      <c r="B117" s="94"/>
      <c r="C117" s="10" t="s">
        <v>337</v>
      </c>
      <c r="D117" s="8" t="s">
        <v>325</v>
      </c>
      <c r="E117" s="3" t="s">
        <v>326</v>
      </c>
      <c r="F117" s="8" t="s">
        <v>257</v>
      </c>
      <c r="G117" s="3" t="s">
        <v>22</v>
      </c>
      <c r="H117" s="3">
        <v>1.4999999999999999E-2</v>
      </c>
      <c r="I117" s="3">
        <v>0.2</v>
      </c>
      <c r="J117" s="3"/>
      <c r="K117" s="12">
        <v>40295</v>
      </c>
      <c r="L117" s="12">
        <v>40557</v>
      </c>
      <c r="M117" s="12">
        <v>40293</v>
      </c>
      <c r="N117" s="12"/>
      <c r="O117" s="12">
        <v>40295</v>
      </c>
      <c r="P117" s="5">
        <v>41740</v>
      </c>
      <c r="Q117" s="4" t="s">
        <v>23</v>
      </c>
      <c r="R117" s="84" t="str">
        <f>LOOKUP($Q117,'Status &amp; Validation '!$A$3:$A$10,'Status &amp; Validation '!$B$3:$B$10)</f>
        <v>Closed</v>
      </c>
      <c r="S117" s="12">
        <v>41757</v>
      </c>
    </row>
    <row r="118" spans="1:19" hidden="1" x14ac:dyDescent="0.25">
      <c r="A118" s="9" t="s">
        <v>338</v>
      </c>
      <c r="B118" s="94"/>
      <c r="C118" s="10" t="s">
        <v>339</v>
      </c>
      <c r="D118" s="8" t="s">
        <v>325</v>
      </c>
      <c r="E118" s="3" t="s">
        <v>326</v>
      </c>
      <c r="F118" s="8" t="s">
        <v>257</v>
      </c>
      <c r="G118" s="3" t="s">
        <v>22</v>
      </c>
      <c r="H118" s="3">
        <v>1.0820000000000001</v>
      </c>
      <c r="I118" s="3">
        <v>11.7</v>
      </c>
      <c r="J118" s="3"/>
      <c r="K118" s="12">
        <v>40550</v>
      </c>
      <c r="L118" s="12">
        <v>40563</v>
      </c>
      <c r="M118" s="12">
        <v>40389</v>
      </c>
      <c r="N118" s="12"/>
      <c r="O118" s="12">
        <v>40550</v>
      </c>
      <c r="P118" s="5">
        <v>41740</v>
      </c>
      <c r="Q118" s="4" t="s">
        <v>23</v>
      </c>
      <c r="R118" s="84" t="str">
        <f>LOOKUP($Q118,'Status &amp; Validation '!$A$3:$A$10,'Status &amp; Validation '!$B$3:$B$10)</f>
        <v>Closed</v>
      </c>
      <c r="S118" s="12">
        <v>41969</v>
      </c>
    </row>
    <row r="119" spans="1:19" hidden="1" x14ac:dyDescent="0.25">
      <c r="A119" s="9" t="s">
        <v>340</v>
      </c>
      <c r="B119" s="94"/>
      <c r="C119" s="10" t="s">
        <v>341</v>
      </c>
      <c r="D119" s="8" t="s">
        <v>342</v>
      </c>
      <c r="E119" s="3" t="s">
        <v>326</v>
      </c>
      <c r="F119" s="8" t="s">
        <v>257</v>
      </c>
      <c r="G119" s="3" t="s">
        <v>22</v>
      </c>
      <c r="H119" s="3"/>
      <c r="I119" s="3"/>
      <c r="J119" s="3"/>
      <c r="K119" s="12">
        <v>40683</v>
      </c>
      <c r="L119" s="12">
        <v>40830</v>
      </c>
      <c r="M119" s="12">
        <v>40319</v>
      </c>
      <c r="N119" s="12"/>
      <c r="O119" s="12">
        <v>40683</v>
      </c>
      <c r="P119" s="12">
        <v>41963</v>
      </c>
      <c r="Q119" s="3" t="s">
        <v>23</v>
      </c>
      <c r="R119" s="84" t="str">
        <f>LOOKUP($Q119,'Status &amp; Validation '!$A$3:$A$10,'Status &amp; Validation '!$B$3:$B$10)</f>
        <v>Closed</v>
      </c>
      <c r="S119" s="12"/>
    </row>
    <row r="120" spans="1:19" hidden="1" x14ac:dyDescent="0.25">
      <c r="A120" s="9" t="s">
        <v>343</v>
      </c>
      <c r="B120" s="94"/>
      <c r="C120" s="10" t="s">
        <v>344</v>
      </c>
      <c r="D120" s="8" t="s">
        <v>345</v>
      </c>
      <c r="E120" s="3" t="s">
        <v>326</v>
      </c>
      <c r="F120" s="8" t="s">
        <v>257</v>
      </c>
      <c r="G120" s="3" t="s">
        <v>49</v>
      </c>
      <c r="H120" s="3">
        <v>0</v>
      </c>
      <c r="I120" s="3">
        <v>0</v>
      </c>
      <c r="J120" s="3"/>
      <c r="K120" s="12">
        <v>40701</v>
      </c>
      <c r="L120" s="12">
        <v>40835</v>
      </c>
      <c r="M120" s="12">
        <v>40365</v>
      </c>
      <c r="N120" s="12"/>
      <c r="O120" s="12">
        <v>40701</v>
      </c>
      <c r="P120" s="12">
        <v>41339</v>
      </c>
      <c r="Q120" s="3" t="s">
        <v>26</v>
      </c>
      <c r="R120" s="84" t="str">
        <f>LOOKUP($Q120,'Status &amp; Validation '!$A$3:$A$10,'Status &amp; Validation '!$B$3:$B$10)</f>
        <v>Closed</v>
      </c>
      <c r="S120" s="12">
        <v>41878</v>
      </c>
    </row>
    <row r="121" spans="1:19" ht="26.4" hidden="1" x14ac:dyDescent="0.25">
      <c r="A121" s="9" t="s">
        <v>346</v>
      </c>
      <c r="B121" s="94"/>
      <c r="C121" s="10" t="s">
        <v>347</v>
      </c>
      <c r="D121" s="8" t="s">
        <v>329</v>
      </c>
      <c r="E121" s="3" t="s">
        <v>326</v>
      </c>
      <c r="F121" s="8" t="s">
        <v>257</v>
      </c>
      <c r="G121" s="3" t="s">
        <v>22</v>
      </c>
      <c r="H121" s="3">
        <v>0.38400000000000001</v>
      </c>
      <c r="I121" s="3">
        <v>4.2</v>
      </c>
      <c r="J121" s="3"/>
      <c r="K121" s="12">
        <v>40740</v>
      </c>
      <c r="L121" s="12">
        <v>40837</v>
      </c>
      <c r="M121" s="12">
        <v>40724</v>
      </c>
      <c r="N121" s="12"/>
      <c r="O121" s="12">
        <v>40740</v>
      </c>
      <c r="P121" s="12">
        <v>40897</v>
      </c>
      <c r="Q121" s="3" t="s">
        <v>23</v>
      </c>
      <c r="R121" s="84" t="str">
        <f>LOOKUP($Q121,'Status &amp; Validation '!$A$3:$A$10,'Status &amp; Validation '!$B$3:$B$10)</f>
        <v>Closed</v>
      </c>
      <c r="S121" s="5">
        <v>41724</v>
      </c>
    </row>
    <row r="122" spans="1:19" hidden="1" x14ac:dyDescent="0.25">
      <c r="A122" s="9" t="s">
        <v>348</v>
      </c>
      <c r="B122" s="94"/>
      <c r="C122" s="10" t="s">
        <v>349</v>
      </c>
      <c r="D122" s="8" t="s">
        <v>329</v>
      </c>
      <c r="E122" s="3" t="s">
        <v>326</v>
      </c>
      <c r="F122" s="8" t="s">
        <v>257</v>
      </c>
      <c r="G122" s="3" t="s">
        <v>22</v>
      </c>
      <c r="H122" s="3">
        <v>0.41299999999999998</v>
      </c>
      <c r="I122" s="3">
        <v>4.5</v>
      </c>
      <c r="J122" s="3"/>
      <c r="K122" s="12">
        <v>40724</v>
      </c>
      <c r="L122" s="12">
        <v>40842</v>
      </c>
      <c r="M122" s="12">
        <v>40452</v>
      </c>
      <c r="N122" s="12"/>
      <c r="O122" s="12">
        <v>40724</v>
      </c>
      <c r="P122" s="5">
        <v>41723</v>
      </c>
      <c r="Q122" s="4" t="s">
        <v>23</v>
      </c>
      <c r="R122" s="84" t="str">
        <f>LOOKUP($Q122,'Status &amp; Validation '!$A$3:$A$10,'Status &amp; Validation '!$B$3:$B$10)</f>
        <v>Closed</v>
      </c>
      <c r="S122" s="12"/>
    </row>
    <row r="123" spans="1:19" ht="79.2" hidden="1" x14ac:dyDescent="0.25">
      <c r="A123" s="9" t="s">
        <v>350</v>
      </c>
      <c r="B123" s="94"/>
      <c r="C123" s="10" t="s">
        <v>1005</v>
      </c>
      <c r="D123" s="8" t="s">
        <v>345</v>
      </c>
      <c r="E123" s="3" t="s">
        <v>326</v>
      </c>
      <c r="F123" s="8" t="s">
        <v>257</v>
      </c>
      <c r="G123" s="3">
        <v>0</v>
      </c>
      <c r="H123" s="3"/>
      <c r="I123" s="3">
        <v>0</v>
      </c>
      <c r="J123" s="3"/>
      <c r="K123" s="12">
        <v>40857</v>
      </c>
      <c r="L123" s="12">
        <v>40857</v>
      </c>
      <c r="M123" s="12">
        <v>40796</v>
      </c>
      <c r="N123" s="12"/>
      <c r="O123" s="12">
        <v>40801</v>
      </c>
      <c r="P123" s="12">
        <v>41009</v>
      </c>
      <c r="Q123" s="3" t="s">
        <v>26</v>
      </c>
      <c r="R123" s="84" t="str">
        <f>LOOKUP($Q123,'Status &amp; Validation '!$A$3:$A$10,'Status &amp; Validation '!$B$3:$B$10)</f>
        <v>Closed</v>
      </c>
      <c r="S123" s="12"/>
    </row>
    <row r="124" spans="1:19" ht="52.8" hidden="1" x14ac:dyDescent="0.25">
      <c r="A124" s="9" t="s">
        <v>351</v>
      </c>
      <c r="B124" s="94"/>
      <c r="C124" s="10" t="s">
        <v>352</v>
      </c>
      <c r="D124" s="8" t="s">
        <v>353</v>
      </c>
      <c r="E124" s="3" t="s">
        <v>326</v>
      </c>
      <c r="F124" s="8" t="s">
        <v>257</v>
      </c>
      <c r="G124" s="3">
        <v>0</v>
      </c>
      <c r="H124" s="3">
        <v>0</v>
      </c>
      <c r="I124" s="3">
        <v>0</v>
      </c>
      <c r="J124" s="3"/>
      <c r="K124" s="12">
        <v>41051</v>
      </c>
      <c r="L124" s="12">
        <v>41096</v>
      </c>
      <c r="M124" s="12">
        <v>40686</v>
      </c>
      <c r="N124" s="12"/>
      <c r="O124" s="12">
        <v>41051</v>
      </c>
      <c r="P124" s="12">
        <v>41369</v>
      </c>
      <c r="Q124" s="3" t="s">
        <v>26</v>
      </c>
      <c r="R124" s="84" t="str">
        <f>LOOKUP($Q124,'Status &amp; Validation '!$A$3:$A$10,'Status &amp; Validation '!$B$3:$B$10)</f>
        <v>Closed</v>
      </c>
      <c r="S124" s="12"/>
    </row>
    <row r="125" spans="1:19" hidden="1" x14ac:dyDescent="0.25">
      <c r="A125" s="9" t="s">
        <v>354</v>
      </c>
      <c r="B125" s="94"/>
      <c r="C125" s="10" t="s">
        <v>355</v>
      </c>
      <c r="D125" s="8" t="s">
        <v>356</v>
      </c>
      <c r="E125" s="3" t="s">
        <v>357</v>
      </c>
      <c r="F125" s="8" t="s">
        <v>358</v>
      </c>
      <c r="G125" s="3" t="s">
        <v>39</v>
      </c>
      <c r="H125" s="3"/>
      <c r="I125" s="3">
        <v>45.1</v>
      </c>
      <c r="J125" s="3"/>
      <c r="K125" s="12">
        <v>39757</v>
      </c>
      <c r="L125" s="12">
        <v>40268</v>
      </c>
      <c r="M125" s="12">
        <v>39436</v>
      </c>
      <c r="N125" s="12"/>
      <c r="O125" s="12"/>
      <c r="P125" s="12">
        <v>40443</v>
      </c>
      <c r="Q125" s="3" t="s">
        <v>23</v>
      </c>
      <c r="R125" s="84" t="str">
        <f>LOOKUP($Q125,'Status &amp; Validation '!$A$3:$A$10,'Status &amp; Validation '!$B$3:$B$10)</f>
        <v>Closed</v>
      </c>
      <c r="S125" s="12"/>
    </row>
    <row r="126" spans="1:19" hidden="1" x14ac:dyDescent="0.25">
      <c r="A126" s="9" t="s">
        <v>359</v>
      </c>
      <c r="B126" s="94"/>
      <c r="C126" s="10" t="s">
        <v>238</v>
      </c>
      <c r="D126" s="8" t="s">
        <v>360</v>
      </c>
      <c r="E126" s="3" t="s">
        <v>357</v>
      </c>
      <c r="F126" s="8" t="s">
        <v>358</v>
      </c>
      <c r="G126" s="3" t="s">
        <v>22</v>
      </c>
      <c r="H126" s="3"/>
      <c r="I126" s="3">
        <v>0.33</v>
      </c>
      <c r="J126" s="3"/>
      <c r="K126" s="12">
        <v>39875</v>
      </c>
      <c r="L126" s="12">
        <v>39903</v>
      </c>
      <c r="M126" s="12">
        <v>39875</v>
      </c>
      <c r="N126" s="12"/>
      <c r="O126" s="12"/>
      <c r="P126" s="12">
        <v>40094</v>
      </c>
      <c r="Q126" s="3" t="s">
        <v>26</v>
      </c>
      <c r="R126" s="84" t="str">
        <f>LOOKUP($Q126,'Status &amp; Validation '!$A$3:$A$10,'Status &amp; Validation '!$B$3:$B$10)</f>
        <v>Closed</v>
      </c>
      <c r="S126" s="12"/>
    </row>
    <row r="127" spans="1:19" ht="26.4" hidden="1" x14ac:dyDescent="0.25">
      <c r="A127" s="9" t="s">
        <v>361</v>
      </c>
      <c r="B127" s="94"/>
      <c r="C127" s="10" t="s">
        <v>362</v>
      </c>
      <c r="D127" s="8" t="s">
        <v>363</v>
      </c>
      <c r="E127" s="3" t="s">
        <v>357</v>
      </c>
      <c r="F127" s="8" t="s">
        <v>358</v>
      </c>
      <c r="G127" s="3" t="s">
        <v>22</v>
      </c>
      <c r="H127" s="3"/>
      <c r="I127" s="3" t="s">
        <v>364</v>
      </c>
      <c r="J127" s="3"/>
      <c r="K127" s="12">
        <v>39861</v>
      </c>
      <c r="L127" s="12">
        <v>40002</v>
      </c>
      <c r="M127" s="12">
        <v>39689</v>
      </c>
      <c r="N127" s="12"/>
      <c r="O127" s="12">
        <v>39933</v>
      </c>
      <c r="P127" s="12">
        <v>40094</v>
      </c>
      <c r="Q127" s="3" t="s">
        <v>26</v>
      </c>
      <c r="R127" s="84" t="str">
        <f>LOOKUP($Q127,'Status &amp; Validation '!$A$3:$A$10,'Status &amp; Validation '!$B$3:$B$10)</f>
        <v>Closed</v>
      </c>
      <c r="S127" s="12"/>
    </row>
    <row r="128" spans="1:19" hidden="1" x14ac:dyDescent="0.25">
      <c r="A128" s="9" t="s">
        <v>365</v>
      </c>
      <c r="B128" s="94"/>
      <c r="C128" s="10" t="s">
        <v>238</v>
      </c>
      <c r="D128" s="8" t="s">
        <v>366</v>
      </c>
      <c r="E128" s="3" t="s">
        <v>357</v>
      </c>
      <c r="F128" s="8" t="s">
        <v>358</v>
      </c>
      <c r="G128" s="3" t="s">
        <v>22</v>
      </c>
      <c r="H128" s="3"/>
      <c r="I128" s="3">
        <v>0.02</v>
      </c>
      <c r="J128" s="3"/>
      <c r="K128" s="12">
        <v>39918</v>
      </c>
      <c r="L128" s="12">
        <v>40081</v>
      </c>
      <c r="M128" s="12">
        <v>39918</v>
      </c>
      <c r="N128" s="12"/>
      <c r="O128" s="12"/>
      <c r="P128" s="12">
        <v>40154</v>
      </c>
      <c r="Q128" s="3" t="s">
        <v>26</v>
      </c>
      <c r="R128" s="84" t="str">
        <f>LOOKUP($Q128,'Status &amp; Validation '!$A$3:$A$10,'Status &amp; Validation '!$B$3:$B$10)</f>
        <v>Closed</v>
      </c>
      <c r="S128" s="12"/>
    </row>
    <row r="129" spans="1:19" ht="26.4" hidden="1" x14ac:dyDescent="0.25">
      <c r="A129" s="9" t="s">
        <v>367</v>
      </c>
      <c r="B129" s="94"/>
      <c r="C129" s="10" t="s">
        <v>362</v>
      </c>
      <c r="D129" s="8" t="s">
        <v>368</v>
      </c>
      <c r="E129" s="3" t="s">
        <v>357</v>
      </c>
      <c r="F129" s="8" t="s">
        <v>358</v>
      </c>
      <c r="G129" s="3" t="s">
        <v>22</v>
      </c>
      <c r="H129" s="3" t="s">
        <v>369</v>
      </c>
      <c r="I129" s="3" t="s">
        <v>364</v>
      </c>
      <c r="J129" s="3"/>
      <c r="K129" s="12">
        <v>39861</v>
      </c>
      <c r="L129" s="12">
        <v>40113</v>
      </c>
      <c r="M129" s="12">
        <v>39734</v>
      </c>
      <c r="N129" s="12"/>
      <c r="O129" s="12">
        <v>39933</v>
      </c>
      <c r="P129" s="12">
        <v>40154</v>
      </c>
      <c r="Q129" s="3" t="s">
        <v>26</v>
      </c>
      <c r="R129" s="84" t="str">
        <f>LOOKUP($Q129,'Status &amp; Validation '!$A$3:$A$10,'Status &amp; Validation '!$B$3:$B$10)</f>
        <v>Closed</v>
      </c>
      <c r="S129" s="12"/>
    </row>
    <row r="130" spans="1:19" hidden="1" x14ac:dyDescent="0.25">
      <c r="A130" s="9" t="s">
        <v>370</v>
      </c>
      <c r="B130" s="94"/>
      <c r="C130" s="10" t="s">
        <v>371</v>
      </c>
      <c r="D130" s="8" t="s">
        <v>356</v>
      </c>
      <c r="E130" s="3" t="s">
        <v>357</v>
      </c>
      <c r="F130" s="8" t="s">
        <v>358</v>
      </c>
      <c r="G130" s="3">
        <v>0</v>
      </c>
      <c r="H130" s="3">
        <v>0</v>
      </c>
      <c r="I130" s="3">
        <v>0</v>
      </c>
      <c r="J130" s="3"/>
      <c r="K130" s="12">
        <v>40029</v>
      </c>
      <c r="L130" s="12">
        <v>40239</v>
      </c>
      <c r="M130" s="12">
        <v>39637</v>
      </c>
      <c r="N130" s="12"/>
      <c r="O130" s="12">
        <v>40029</v>
      </c>
      <c r="P130" s="12">
        <v>41072</v>
      </c>
      <c r="Q130" s="3" t="s">
        <v>26</v>
      </c>
      <c r="R130" s="84" t="str">
        <f>LOOKUP($Q130,'Status &amp; Validation '!$A$3:$A$10,'Status &amp; Validation '!$B$3:$B$10)</f>
        <v>Closed</v>
      </c>
      <c r="S130" s="12">
        <v>40598</v>
      </c>
    </row>
    <row r="131" spans="1:19" hidden="1" x14ac:dyDescent="0.25">
      <c r="A131" s="9" t="s">
        <v>372</v>
      </c>
      <c r="B131" s="4"/>
      <c r="C131" s="10" t="s">
        <v>373</v>
      </c>
      <c r="D131" s="8" t="s">
        <v>374</v>
      </c>
      <c r="E131" s="3" t="s">
        <v>357</v>
      </c>
      <c r="F131" s="8" t="s">
        <v>358</v>
      </c>
      <c r="G131" s="3" t="s">
        <v>22</v>
      </c>
      <c r="H131" s="3"/>
      <c r="I131" s="3">
        <v>-0.17213100000000001</v>
      </c>
      <c r="J131" s="3"/>
      <c r="K131" s="12">
        <v>40238</v>
      </c>
      <c r="L131" s="12">
        <v>40316</v>
      </c>
      <c r="M131" s="12">
        <v>40008</v>
      </c>
      <c r="N131" s="12"/>
      <c r="O131" s="12"/>
      <c r="P131" s="12">
        <v>40648</v>
      </c>
      <c r="Q131" s="3" t="s">
        <v>23</v>
      </c>
      <c r="R131" s="84" t="str">
        <f>LOOKUP($Q131,'Status &amp; Validation '!$A$3:$A$10,'Status &amp; Validation '!$B$3:$B$10)</f>
        <v>Closed</v>
      </c>
      <c r="S131" s="12">
        <v>40661</v>
      </c>
    </row>
    <row r="132" spans="1:19" ht="26.4" hidden="1" x14ac:dyDescent="0.25">
      <c r="A132" s="9" t="s">
        <v>375</v>
      </c>
      <c r="B132" s="94"/>
      <c r="C132" s="10" t="s">
        <v>376</v>
      </c>
      <c r="D132" s="8" t="s">
        <v>377</v>
      </c>
      <c r="E132" s="3" t="s">
        <v>357</v>
      </c>
      <c r="F132" s="8" t="s">
        <v>358</v>
      </c>
      <c r="G132" s="3" t="s">
        <v>22</v>
      </c>
      <c r="H132" s="3"/>
      <c r="I132" s="3">
        <v>2.8283158899999998</v>
      </c>
      <c r="J132" s="3"/>
      <c r="K132" s="12">
        <v>39989</v>
      </c>
      <c r="L132" s="12">
        <v>40316</v>
      </c>
      <c r="M132" s="12">
        <v>39671</v>
      </c>
      <c r="N132" s="12"/>
      <c r="O132" s="12"/>
      <c r="P132" s="12">
        <v>40564</v>
      </c>
      <c r="Q132" s="3" t="s">
        <v>23</v>
      </c>
      <c r="R132" s="84" t="str">
        <f>LOOKUP($Q132,'Status &amp; Validation '!$A$3:$A$10,'Status &amp; Validation '!$B$3:$B$10)</f>
        <v>Closed</v>
      </c>
      <c r="S132" s="12">
        <v>40661</v>
      </c>
    </row>
    <row r="133" spans="1:19" ht="26.4" hidden="1" x14ac:dyDescent="0.25">
      <c r="A133" s="9" t="s">
        <v>378</v>
      </c>
      <c r="B133" s="94"/>
      <c r="C133" s="10" t="s">
        <v>379</v>
      </c>
      <c r="D133" s="8" t="s">
        <v>380</v>
      </c>
      <c r="E133" s="3" t="s">
        <v>357</v>
      </c>
      <c r="F133" s="8" t="s">
        <v>358</v>
      </c>
      <c r="G133" s="3" t="s">
        <v>22</v>
      </c>
      <c r="H133" s="3"/>
      <c r="I133" s="3">
        <v>0.64051988000000004</v>
      </c>
      <c r="J133" s="3"/>
      <c r="K133" s="12">
        <v>40052</v>
      </c>
      <c r="L133" s="12">
        <v>40316</v>
      </c>
      <c r="M133" s="12">
        <v>39892</v>
      </c>
      <c r="N133" s="12"/>
      <c r="O133" s="12"/>
      <c r="P133" s="12">
        <v>40654</v>
      </c>
      <c r="Q133" s="3" t="s">
        <v>23</v>
      </c>
      <c r="R133" s="84" t="str">
        <f>LOOKUP($Q133,'Status &amp; Validation '!$A$3:$A$10,'Status &amp; Validation '!$B$3:$B$10)</f>
        <v>Closed</v>
      </c>
      <c r="S133" s="12">
        <v>40842</v>
      </c>
    </row>
    <row r="134" spans="1:19" hidden="1" x14ac:dyDescent="0.25">
      <c r="A134" s="9" t="s">
        <v>381</v>
      </c>
      <c r="B134" s="94"/>
      <c r="C134" s="10" t="s">
        <v>382</v>
      </c>
      <c r="D134" s="8" t="s">
        <v>383</v>
      </c>
      <c r="E134" s="3" t="s">
        <v>357</v>
      </c>
      <c r="F134" s="8" t="s">
        <v>358</v>
      </c>
      <c r="G134" s="3" t="s">
        <v>22</v>
      </c>
      <c r="H134" s="3"/>
      <c r="I134" s="3">
        <v>7.6999999999999999E-2</v>
      </c>
      <c r="J134" s="3"/>
      <c r="K134" s="12">
        <v>40310</v>
      </c>
      <c r="L134" s="12">
        <v>40324</v>
      </c>
      <c r="M134" s="12">
        <v>40310</v>
      </c>
      <c r="N134" s="12"/>
      <c r="O134" s="12"/>
      <c r="P134" s="12">
        <v>40833</v>
      </c>
      <c r="Q134" s="3" t="s">
        <v>23</v>
      </c>
      <c r="R134" s="84" t="str">
        <f>LOOKUP($Q134,'Status &amp; Validation '!$A$3:$A$10,'Status &amp; Validation '!$B$3:$B$10)</f>
        <v>Closed</v>
      </c>
      <c r="S134" s="12">
        <v>40779</v>
      </c>
    </row>
    <row r="135" spans="1:19" ht="39.6" hidden="1" x14ac:dyDescent="0.25">
      <c r="A135" s="9" t="s">
        <v>384</v>
      </c>
      <c r="B135" s="94"/>
      <c r="C135" s="10" t="s">
        <v>385</v>
      </c>
      <c r="D135" s="8" t="s">
        <v>380</v>
      </c>
      <c r="E135" s="3" t="s">
        <v>357</v>
      </c>
      <c r="F135" s="8" t="s">
        <v>358</v>
      </c>
      <c r="G135" s="3" t="s">
        <v>22</v>
      </c>
      <c r="H135" s="3"/>
      <c r="I135" s="3">
        <v>4.0578000000000003E-2</v>
      </c>
      <c r="J135" s="3"/>
      <c r="K135" s="12">
        <v>40165</v>
      </c>
      <c r="L135" s="12">
        <v>40434</v>
      </c>
      <c r="M135" s="12">
        <v>40162</v>
      </c>
      <c r="N135" s="12"/>
      <c r="O135" s="12"/>
      <c r="P135" s="12">
        <v>40457</v>
      </c>
      <c r="Q135" s="3" t="s">
        <v>23</v>
      </c>
      <c r="R135" s="84" t="str">
        <f>LOOKUP($Q135,'Status &amp; Validation '!$A$3:$A$10,'Status &amp; Validation '!$B$3:$B$10)</f>
        <v>Closed</v>
      </c>
      <c r="S135" s="12">
        <v>40905</v>
      </c>
    </row>
    <row r="136" spans="1:19" ht="39.6" hidden="1" x14ac:dyDescent="0.25">
      <c r="A136" s="9" t="s">
        <v>386</v>
      </c>
      <c r="B136" s="4"/>
      <c r="C136" s="10" t="s">
        <v>385</v>
      </c>
      <c r="D136" s="8" t="s">
        <v>380</v>
      </c>
      <c r="E136" s="3" t="s">
        <v>357</v>
      </c>
      <c r="F136" s="8" t="s">
        <v>358</v>
      </c>
      <c r="G136" s="3" t="s">
        <v>22</v>
      </c>
      <c r="H136" s="3">
        <v>2.7499999999999998E-3</v>
      </c>
      <c r="I136" s="3">
        <v>2.86E-2</v>
      </c>
      <c r="J136" s="3"/>
      <c r="K136" s="12">
        <v>40263</v>
      </c>
      <c r="L136" s="12">
        <v>40434</v>
      </c>
      <c r="M136" s="12">
        <v>40262</v>
      </c>
      <c r="N136" s="12"/>
      <c r="O136" s="12">
        <v>40262</v>
      </c>
      <c r="P136" s="12">
        <v>40445</v>
      </c>
      <c r="Q136" s="3" t="s">
        <v>23</v>
      </c>
      <c r="R136" s="84" t="str">
        <f>LOOKUP($Q136,'Status &amp; Validation '!$A$3:$A$10,'Status &amp; Validation '!$B$3:$B$10)</f>
        <v>Closed</v>
      </c>
      <c r="S136" s="12">
        <v>40842</v>
      </c>
    </row>
    <row r="137" spans="1:19" hidden="1" x14ac:dyDescent="0.25">
      <c r="A137" s="9" t="s">
        <v>387</v>
      </c>
      <c r="B137" s="94"/>
      <c r="C137" s="10" t="s">
        <v>238</v>
      </c>
      <c r="D137" s="8" t="s">
        <v>388</v>
      </c>
      <c r="E137" s="3" t="s">
        <v>357</v>
      </c>
      <c r="F137" s="8" t="s">
        <v>358</v>
      </c>
      <c r="G137" s="3" t="s">
        <v>22</v>
      </c>
      <c r="H137" s="3"/>
      <c r="I137" s="3">
        <v>25.1</v>
      </c>
      <c r="J137" s="3"/>
      <c r="K137" s="12">
        <v>40331</v>
      </c>
      <c r="L137" s="12">
        <v>40443</v>
      </c>
      <c r="M137" s="12">
        <v>40252</v>
      </c>
      <c r="N137" s="12"/>
      <c r="O137" s="12"/>
      <c r="P137" s="12">
        <v>40833</v>
      </c>
      <c r="Q137" s="3" t="s">
        <v>23</v>
      </c>
      <c r="R137" s="84" t="str">
        <f>LOOKUP($Q137,'Status &amp; Validation '!$A$3:$A$10,'Status &amp; Validation '!$B$3:$B$10)</f>
        <v>Closed</v>
      </c>
      <c r="S137" s="12">
        <v>40661</v>
      </c>
    </row>
    <row r="138" spans="1:19" hidden="1" x14ac:dyDescent="0.25">
      <c r="A138" s="9" t="s">
        <v>389</v>
      </c>
      <c r="B138" s="94"/>
      <c r="C138" s="10" t="s">
        <v>390</v>
      </c>
      <c r="D138" s="8" t="s">
        <v>391</v>
      </c>
      <c r="E138" s="3" t="s">
        <v>357</v>
      </c>
      <c r="F138" s="8" t="s">
        <v>358</v>
      </c>
      <c r="G138" s="3" t="s">
        <v>22</v>
      </c>
      <c r="H138" s="3"/>
      <c r="I138" s="3">
        <v>19.260000000000002</v>
      </c>
      <c r="J138" s="3"/>
      <c r="K138" s="12">
        <v>40437</v>
      </c>
      <c r="L138" s="12">
        <v>40445</v>
      </c>
      <c r="M138" s="12">
        <v>39892</v>
      </c>
      <c r="N138" s="12"/>
      <c r="O138" s="12"/>
      <c r="P138" s="12">
        <v>40654</v>
      </c>
      <c r="Q138" s="3" t="s">
        <v>23</v>
      </c>
      <c r="R138" s="84" t="str">
        <f>LOOKUP($Q138,'Status &amp; Validation '!$A$3:$A$10,'Status &amp; Validation '!$B$3:$B$10)</f>
        <v>Closed</v>
      </c>
      <c r="S138" s="12">
        <v>40779</v>
      </c>
    </row>
    <row r="139" spans="1:19" hidden="1" x14ac:dyDescent="0.25">
      <c r="A139" s="9" t="s">
        <v>392</v>
      </c>
      <c r="B139" s="94"/>
      <c r="C139" s="10" t="s">
        <v>393</v>
      </c>
      <c r="D139" s="8" t="s">
        <v>360</v>
      </c>
      <c r="E139" s="3" t="s">
        <v>357</v>
      </c>
      <c r="F139" s="8" t="s">
        <v>358</v>
      </c>
      <c r="G139" s="3" t="s">
        <v>22</v>
      </c>
      <c r="H139" s="3"/>
      <c r="I139" s="3">
        <v>0.26100000000000001</v>
      </c>
      <c r="J139" s="3"/>
      <c r="K139" s="12">
        <v>40446</v>
      </c>
      <c r="L139" s="12">
        <v>40455</v>
      </c>
      <c r="M139" s="12">
        <v>40446</v>
      </c>
      <c r="N139" s="12"/>
      <c r="O139" s="12"/>
      <c r="P139" s="12">
        <v>40812</v>
      </c>
      <c r="Q139" s="3" t="s">
        <v>23</v>
      </c>
      <c r="R139" s="84" t="str">
        <f>LOOKUP($Q139,'Status &amp; Validation '!$A$3:$A$10,'Status &amp; Validation '!$B$3:$B$10)</f>
        <v>Closed</v>
      </c>
      <c r="S139" s="12">
        <v>40842</v>
      </c>
    </row>
    <row r="140" spans="1:19" hidden="1" x14ac:dyDescent="0.25">
      <c r="A140" s="9" t="s">
        <v>394</v>
      </c>
      <c r="B140" s="94"/>
      <c r="C140" s="10" t="s">
        <v>395</v>
      </c>
      <c r="D140" s="8" t="s">
        <v>383</v>
      </c>
      <c r="E140" s="3" t="s">
        <v>357</v>
      </c>
      <c r="F140" s="8" t="s">
        <v>358</v>
      </c>
      <c r="G140" s="3" t="s">
        <v>22</v>
      </c>
      <c r="H140" s="3"/>
      <c r="I140" s="3">
        <v>0.58299999999999996</v>
      </c>
      <c r="J140" s="3"/>
      <c r="K140" s="12">
        <v>40476</v>
      </c>
      <c r="L140" s="12">
        <v>40476</v>
      </c>
      <c r="M140" s="12">
        <v>40475</v>
      </c>
      <c r="N140" s="12"/>
      <c r="O140" s="12"/>
      <c r="P140" s="12">
        <v>40833</v>
      </c>
      <c r="Q140" s="3" t="s">
        <v>23</v>
      </c>
      <c r="R140" s="84" t="str">
        <f>LOOKUP($Q140,'Status &amp; Validation '!$A$3:$A$10,'Status &amp; Validation '!$B$3:$B$10)</f>
        <v>Closed</v>
      </c>
      <c r="S140" s="12">
        <v>40718</v>
      </c>
    </row>
    <row r="141" spans="1:19" ht="26.4" hidden="1" x14ac:dyDescent="0.25">
      <c r="A141" s="9" t="s">
        <v>396</v>
      </c>
      <c r="B141" s="94"/>
      <c r="C141" s="10" t="s">
        <v>397</v>
      </c>
      <c r="D141" s="8" t="s">
        <v>398</v>
      </c>
      <c r="E141" s="3" t="s">
        <v>357</v>
      </c>
      <c r="F141" s="8" t="s">
        <v>358</v>
      </c>
      <c r="G141" s="3" t="s">
        <v>22</v>
      </c>
      <c r="H141" s="3"/>
      <c r="I141" s="3">
        <v>0.36875999999999998</v>
      </c>
      <c r="J141" s="3"/>
      <c r="K141" s="12">
        <v>40394</v>
      </c>
      <c r="L141" s="12">
        <v>40499</v>
      </c>
      <c r="M141" s="12">
        <v>39989</v>
      </c>
      <c r="N141" s="12"/>
      <c r="O141" s="12"/>
      <c r="P141" s="12">
        <v>40457</v>
      </c>
      <c r="Q141" s="3" t="s">
        <v>23</v>
      </c>
      <c r="R141" s="84" t="str">
        <f>LOOKUP($Q141,'Status &amp; Validation '!$A$3:$A$10,'Status &amp; Validation '!$B$3:$B$10)</f>
        <v>Closed</v>
      </c>
      <c r="S141" s="12"/>
    </row>
    <row r="142" spans="1:19" hidden="1" x14ac:dyDescent="0.25">
      <c r="A142" s="9" t="s">
        <v>399</v>
      </c>
      <c r="B142" s="94"/>
      <c r="C142" s="10" t="s">
        <v>267</v>
      </c>
      <c r="D142" s="8" t="s">
        <v>400</v>
      </c>
      <c r="E142" s="3" t="s">
        <v>357</v>
      </c>
      <c r="F142" s="8" t="s">
        <v>358</v>
      </c>
      <c r="G142" s="3" t="s">
        <v>22</v>
      </c>
      <c r="H142" s="3"/>
      <c r="I142" s="3">
        <v>0.1</v>
      </c>
      <c r="J142" s="3"/>
      <c r="K142" s="12">
        <v>40499</v>
      </c>
      <c r="L142" s="12">
        <v>40499</v>
      </c>
      <c r="M142" s="12">
        <v>40496</v>
      </c>
      <c r="N142" s="12"/>
      <c r="O142" s="12"/>
      <c r="P142" s="12">
        <v>40994</v>
      </c>
      <c r="Q142" s="3" t="s">
        <v>26</v>
      </c>
      <c r="R142" s="84" t="str">
        <f>LOOKUP($Q142,'Status &amp; Validation '!$A$3:$A$10,'Status &amp; Validation '!$B$3:$B$10)</f>
        <v>Closed</v>
      </c>
      <c r="S142" s="12">
        <v>40661</v>
      </c>
    </row>
    <row r="143" spans="1:19" hidden="1" x14ac:dyDescent="0.25">
      <c r="A143" s="9" t="s">
        <v>401</v>
      </c>
      <c r="B143" s="94"/>
      <c r="C143" s="10" t="s">
        <v>402</v>
      </c>
      <c r="D143" s="8" t="s">
        <v>403</v>
      </c>
      <c r="E143" s="3" t="s">
        <v>357</v>
      </c>
      <c r="F143" s="8" t="s">
        <v>358</v>
      </c>
      <c r="G143" s="3" t="s">
        <v>22</v>
      </c>
      <c r="H143" s="3"/>
      <c r="I143" s="3">
        <v>0.71020918</v>
      </c>
      <c r="J143" s="3"/>
      <c r="K143" s="12">
        <v>40535</v>
      </c>
      <c r="L143" s="12">
        <v>40535</v>
      </c>
      <c r="M143" s="12">
        <v>40528</v>
      </c>
      <c r="N143" s="12"/>
      <c r="O143" s="12"/>
      <c r="P143" s="12">
        <v>40654</v>
      </c>
      <c r="Q143" s="3" t="s">
        <v>23</v>
      </c>
      <c r="R143" s="84" t="str">
        <f>LOOKUP($Q143,'Status &amp; Validation '!$A$3:$A$10,'Status &amp; Validation '!$B$3:$B$10)</f>
        <v>Closed</v>
      </c>
      <c r="S143" s="12">
        <v>40842</v>
      </c>
    </row>
    <row r="144" spans="1:19" hidden="1" x14ac:dyDescent="0.25">
      <c r="A144" s="9" t="s">
        <v>404</v>
      </c>
      <c r="B144" s="94"/>
      <c r="C144" s="10" t="s">
        <v>393</v>
      </c>
      <c r="D144" s="8" t="s">
        <v>383</v>
      </c>
      <c r="E144" s="3" t="s">
        <v>357</v>
      </c>
      <c r="F144" s="8" t="s">
        <v>358</v>
      </c>
      <c r="G144" s="3" t="s">
        <v>22</v>
      </c>
      <c r="H144" s="3"/>
      <c r="I144" s="3">
        <v>0.06</v>
      </c>
      <c r="J144" s="3"/>
      <c r="K144" s="12">
        <v>40651</v>
      </c>
      <c r="L144" s="12">
        <v>40651</v>
      </c>
      <c r="M144" s="12">
        <v>40644</v>
      </c>
      <c r="N144" s="12"/>
      <c r="O144" s="12"/>
      <c r="P144" s="12">
        <v>40833</v>
      </c>
      <c r="Q144" s="3" t="s">
        <v>23</v>
      </c>
      <c r="R144" s="84" t="str">
        <f>LOOKUP($Q144,'Status &amp; Validation '!$A$3:$A$10,'Status &amp; Validation '!$B$3:$B$10)</f>
        <v>Closed</v>
      </c>
      <c r="S144" s="12">
        <v>41271</v>
      </c>
    </row>
    <row r="145" spans="1:19" hidden="1" x14ac:dyDescent="0.25">
      <c r="A145" s="9" t="s">
        <v>405</v>
      </c>
      <c r="B145" s="94"/>
      <c r="C145" s="10" t="s">
        <v>238</v>
      </c>
      <c r="D145" s="8" t="s">
        <v>383</v>
      </c>
      <c r="E145" s="3" t="s">
        <v>357</v>
      </c>
      <c r="F145" s="8" t="s">
        <v>358</v>
      </c>
      <c r="G145" s="3" t="s">
        <v>22</v>
      </c>
      <c r="H145" s="3">
        <v>3.3099999999999997E-2</v>
      </c>
      <c r="I145" s="3">
        <v>0.36</v>
      </c>
      <c r="J145" s="3"/>
      <c r="K145" s="12">
        <v>40889</v>
      </c>
      <c r="L145" s="12">
        <v>40898</v>
      </c>
      <c r="M145" s="12">
        <v>40881</v>
      </c>
      <c r="N145" s="12"/>
      <c r="O145" s="12">
        <v>40881</v>
      </c>
      <c r="P145" s="12">
        <v>41057</v>
      </c>
      <c r="Q145" s="4" t="s">
        <v>23</v>
      </c>
      <c r="R145" s="84" t="str">
        <f>LOOKUP($Q145,'Status &amp; Validation '!$A$3:$A$10,'Status &amp; Validation '!$B$3:$B$10)</f>
        <v>Closed</v>
      </c>
      <c r="S145" s="5">
        <v>41359</v>
      </c>
    </row>
    <row r="146" spans="1:19" ht="26.4" hidden="1" x14ac:dyDescent="0.25">
      <c r="A146" s="9" t="s">
        <v>406</v>
      </c>
      <c r="B146" s="4" t="s">
        <v>407</v>
      </c>
      <c r="C146" s="10" t="s">
        <v>408</v>
      </c>
      <c r="D146" s="10" t="s">
        <v>374</v>
      </c>
      <c r="E146" s="3" t="s">
        <v>357</v>
      </c>
      <c r="F146" s="10" t="s">
        <v>358</v>
      </c>
      <c r="G146" s="4" t="s">
        <v>22</v>
      </c>
      <c r="H146" s="4">
        <v>3.9589999999999998E-3</v>
      </c>
      <c r="I146" s="4">
        <v>0.04</v>
      </c>
      <c r="J146" s="4"/>
      <c r="K146" s="5">
        <v>40984</v>
      </c>
      <c r="L146" s="5">
        <v>40956</v>
      </c>
      <c r="M146" s="5">
        <v>40927</v>
      </c>
      <c r="N146" s="5"/>
      <c r="O146" s="5">
        <v>41010</v>
      </c>
      <c r="P146" s="5">
        <v>41359</v>
      </c>
      <c r="Q146" s="3" t="s">
        <v>23</v>
      </c>
      <c r="R146" s="84" t="str">
        <f>LOOKUP($Q146,'Status &amp; Validation '!$A$3:$A$10,'Status &amp; Validation '!$B$3:$B$10)</f>
        <v>Closed</v>
      </c>
      <c r="S146" s="5">
        <v>41478</v>
      </c>
    </row>
    <row r="147" spans="1:19" ht="26.4" hidden="1" x14ac:dyDescent="0.25">
      <c r="A147" s="9" t="s">
        <v>409</v>
      </c>
      <c r="B147" s="4" t="s">
        <v>410</v>
      </c>
      <c r="C147" s="10" t="s">
        <v>411</v>
      </c>
      <c r="D147" s="10" t="s">
        <v>412</v>
      </c>
      <c r="E147" s="3" t="s">
        <v>357</v>
      </c>
      <c r="F147" s="10" t="s">
        <v>358</v>
      </c>
      <c r="G147" s="4" t="s">
        <v>22</v>
      </c>
      <c r="H147" s="4">
        <v>0.14388999999999999</v>
      </c>
      <c r="I147" s="4">
        <v>1.58</v>
      </c>
      <c r="J147" s="4"/>
      <c r="K147" s="5">
        <v>41134</v>
      </c>
      <c r="L147" s="5">
        <v>41149</v>
      </c>
      <c r="M147" s="5">
        <v>41061</v>
      </c>
      <c r="N147" s="5"/>
      <c r="O147" s="5">
        <v>41074</v>
      </c>
      <c r="P147" s="5">
        <v>41471</v>
      </c>
      <c r="Q147" s="3" t="s">
        <v>23</v>
      </c>
      <c r="R147" s="84" t="str">
        <f>LOOKUP($Q147,'Status &amp; Validation '!$A$3:$A$10,'Status &amp; Validation '!$B$3:$B$10)</f>
        <v>Closed</v>
      </c>
      <c r="S147" s="5">
        <v>41635</v>
      </c>
    </row>
    <row r="148" spans="1:19" ht="26.4" hidden="1" x14ac:dyDescent="0.25">
      <c r="A148" s="9" t="s">
        <v>413</v>
      </c>
      <c r="B148" s="4" t="s">
        <v>414</v>
      </c>
      <c r="C148" s="10" t="s">
        <v>415</v>
      </c>
      <c r="D148" s="10" t="s">
        <v>388</v>
      </c>
      <c r="E148" s="3" t="s">
        <v>357</v>
      </c>
      <c r="F148" s="7" t="s">
        <v>358</v>
      </c>
      <c r="G148" s="4" t="s">
        <v>22</v>
      </c>
      <c r="H148" s="4">
        <v>0.37036799999999998</v>
      </c>
      <c r="I148" s="4">
        <v>4.03</v>
      </c>
      <c r="J148" s="4"/>
      <c r="K148" s="5">
        <v>41156</v>
      </c>
      <c r="L148" s="5">
        <v>41163</v>
      </c>
      <c r="M148" s="5">
        <v>40752</v>
      </c>
      <c r="N148" s="5"/>
      <c r="O148" s="5">
        <v>41122</v>
      </c>
      <c r="P148" s="5">
        <v>41626</v>
      </c>
      <c r="Q148" s="3" t="s">
        <v>23</v>
      </c>
      <c r="R148" s="84" t="str">
        <f>LOOKUP($Q148,'Status &amp; Validation '!$A$3:$A$10,'Status &amp; Validation '!$B$3:$B$10)</f>
        <v>Closed</v>
      </c>
      <c r="S148" s="12"/>
    </row>
    <row r="149" spans="1:19" hidden="1" x14ac:dyDescent="0.25">
      <c r="A149" s="9" t="s">
        <v>416</v>
      </c>
      <c r="B149" s="3" t="s">
        <v>417</v>
      </c>
      <c r="C149" s="10" t="s">
        <v>415</v>
      </c>
      <c r="D149" s="8" t="s">
        <v>418</v>
      </c>
      <c r="E149" s="3" t="s">
        <v>357</v>
      </c>
      <c r="F149" s="8" t="s">
        <v>358</v>
      </c>
      <c r="G149" s="3" t="s">
        <v>22</v>
      </c>
      <c r="H149" s="3">
        <v>0</v>
      </c>
      <c r="I149" s="3">
        <v>1.9</v>
      </c>
      <c r="J149" s="3"/>
      <c r="K149" s="12">
        <v>41156</v>
      </c>
      <c r="L149" s="12">
        <v>41163</v>
      </c>
      <c r="M149" s="12">
        <v>40777</v>
      </c>
      <c r="N149" s="12"/>
      <c r="O149" s="12">
        <v>41142</v>
      </c>
      <c r="P149" s="12">
        <v>41193</v>
      </c>
      <c r="Q149" s="3" t="s">
        <v>26</v>
      </c>
      <c r="R149" s="84" t="str">
        <f>LOOKUP($Q149,'Status &amp; Validation '!$A$3:$A$10,'Status &amp; Validation '!$B$3:$B$10)</f>
        <v>Closed</v>
      </c>
      <c r="S149" s="12">
        <v>41787</v>
      </c>
    </row>
    <row r="150" spans="1:19" ht="26.4" hidden="1" x14ac:dyDescent="0.25">
      <c r="A150" s="13" t="s">
        <v>419</v>
      </c>
      <c r="B150" s="4" t="s">
        <v>420</v>
      </c>
      <c r="C150" s="10" t="s">
        <v>421</v>
      </c>
      <c r="D150" s="10" t="s">
        <v>398</v>
      </c>
      <c r="E150" s="3" t="s">
        <v>357</v>
      </c>
      <c r="F150" s="10" t="s">
        <v>358</v>
      </c>
      <c r="G150" s="4" t="s">
        <v>22</v>
      </c>
      <c r="H150" s="4">
        <v>0</v>
      </c>
      <c r="I150" s="4">
        <v>7.1</v>
      </c>
      <c r="J150" s="4"/>
      <c r="K150" s="5">
        <v>41183</v>
      </c>
      <c r="L150" s="5">
        <v>41232</v>
      </c>
      <c r="M150" s="5">
        <v>40709</v>
      </c>
      <c r="N150" s="5"/>
      <c r="O150" s="5">
        <v>41081</v>
      </c>
      <c r="P150" s="12">
        <v>41774</v>
      </c>
      <c r="Q150" s="3" t="s">
        <v>23</v>
      </c>
      <c r="R150" s="84" t="str">
        <f>LOOKUP($Q150,'Status &amp; Validation '!$A$3:$A$10,'Status &amp; Validation '!$B$3:$B$10)</f>
        <v>Closed</v>
      </c>
      <c r="S150" s="5">
        <v>41389</v>
      </c>
    </row>
    <row r="151" spans="1:19" ht="26.4" hidden="1" x14ac:dyDescent="0.25">
      <c r="A151" s="13" t="s">
        <v>422</v>
      </c>
      <c r="B151" s="4" t="s">
        <v>423</v>
      </c>
      <c r="C151" s="10" t="s">
        <v>267</v>
      </c>
      <c r="D151" s="10" t="s">
        <v>374</v>
      </c>
      <c r="E151" s="3" t="s">
        <v>357</v>
      </c>
      <c r="F151" s="10" t="s">
        <v>358</v>
      </c>
      <c r="G151" s="4" t="s">
        <v>22</v>
      </c>
      <c r="H151" s="4">
        <v>0</v>
      </c>
      <c r="I151" s="4">
        <v>7.8</v>
      </c>
      <c r="J151" s="4"/>
      <c r="K151" s="5">
        <v>41246</v>
      </c>
      <c r="L151" s="5">
        <v>41263</v>
      </c>
      <c r="M151" s="5">
        <v>41234</v>
      </c>
      <c r="N151" s="5"/>
      <c r="O151" s="5">
        <v>41243</v>
      </c>
      <c r="P151" s="5">
        <v>41380</v>
      </c>
      <c r="Q151" s="3" t="s">
        <v>23</v>
      </c>
      <c r="R151" s="84" t="str">
        <f>LOOKUP($Q151,'Status &amp; Validation '!$A$3:$A$10,'Status &amp; Validation '!$B$3:$B$10)</f>
        <v>Closed</v>
      </c>
      <c r="S151" s="12">
        <v>41787</v>
      </c>
    </row>
    <row r="152" spans="1:19" ht="26.4" hidden="1" x14ac:dyDescent="0.25">
      <c r="A152" s="13" t="s">
        <v>424</v>
      </c>
      <c r="B152" s="4" t="s">
        <v>425</v>
      </c>
      <c r="C152" s="10" t="s">
        <v>267</v>
      </c>
      <c r="D152" s="10" t="s">
        <v>374</v>
      </c>
      <c r="E152" s="3" t="s">
        <v>357</v>
      </c>
      <c r="F152" s="10" t="s">
        <v>358</v>
      </c>
      <c r="G152" s="4" t="s">
        <v>22</v>
      </c>
      <c r="H152" s="4">
        <v>0</v>
      </c>
      <c r="I152" s="4">
        <v>7.22</v>
      </c>
      <c r="J152" s="4"/>
      <c r="K152" s="5">
        <v>41285</v>
      </c>
      <c r="L152" s="5">
        <v>41304</v>
      </c>
      <c r="M152" s="5">
        <v>41282</v>
      </c>
      <c r="N152" s="5"/>
      <c r="O152" s="5">
        <v>41282</v>
      </c>
      <c r="P152" s="12">
        <v>41774</v>
      </c>
      <c r="Q152" s="3" t="s">
        <v>23</v>
      </c>
      <c r="R152" s="84" t="str">
        <f>LOOKUP($Q152,'Status &amp; Validation '!$A$3:$A$10,'Status &amp; Validation '!$B$3:$B$10)</f>
        <v>Closed</v>
      </c>
      <c r="S152" s="5">
        <v>41696</v>
      </c>
    </row>
    <row r="153" spans="1:19" ht="66" hidden="1" x14ac:dyDescent="0.25">
      <c r="A153" s="13" t="s">
        <v>426</v>
      </c>
      <c r="B153" s="4" t="s">
        <v>427</v>
      </c>
      <c r="C153" s="10" t="s">
        <v>428</v>
      </c>
      <c r="D153" s="10" t="s">
        <v>429</v>
      </c>
      <c r="E153" s="3" t="s">
        <v>357</v>
      </c>
      <c r="F153" s="10" t="s">
        <v>358</v>
      </c>
      <c r="G153" s="4" t="s">
        <v>22</v>
      </c>
      <c r="H153" s="4">
        <v>0.28666000000000003</v>
      </c>
      <c r="I153" s="4">
        <v>3.1190449999999998</v>
      </c>
      <c r="J153" s="4"/>
      <c r="K153" s="5">
        <v>41352</v>
      </c>
      <c r="L153" s="5">
        <v>41408</v>
      </c>
      <c r="M153" s="5">
        <v>40988</v>
      </c>
      <c r="N153" s="5"/>
      <c r="O153" s="5">
        <v>41349</v>
      </c>
      <c r="P153" s="5">
        <v>41689</v>
      </c>
      <c r="Q153" s="3" t="s">
        <v>23</v>
      </c>
      <c r="R153" s="84" t="str">
        <f>LOOKUP($Q153,'Status &amp; Validation '!$A$3:$A$10,'Status &amp; Validation '!$B$3:$B$10)</f>
        <v>Closed</v>
      </c>
      <c r="S153" s="5"/>
    </row>
    <row r="154" spans="1:19" ht="26.4" hidden="1" x14ac:dyDescent="0.25">
      <c r="A154" s="13" t="s">
        <v>430</v>
      </c>
      <c r="B154" s="4" t="s">
        <v>431</v>
      </c>
      <c r="C154" s="10" t="s">
        <v>432</v>
      </c>
      <c r="D154" s="10" t="s">
        <v>433</v>
      </c>
      <c r="E154" s="3" t="s">
        <v>357</v>
      </c>
      <c r="F154" s="10" t="s">
        <v>358</v>
      </c>
      <c r="G154" s="4">
        <v>0</v>
      </c>
      <c r="H154" s="4">
        <v>0</v>
      </c>
      <c r="I154" s="4">
        <v>0</v>
      </c>
      <c r="J154" s="4"/>
      <c r="K154" s="5">
        <v>41352</v>
      </c>
      <c r="L154" s="5">
        <v>41408</v>
      </c>
      <c r="M154" s="5">
        <v>41349</v>
      </c>
      <c r="N154" s="5"/>
      <c r="O154" s="5">
        <v>41352</v>
      </c>
      <c r="P154" s="5">
        <v>41408</v>
      </c>
      <c r="Q154" s="3" t="s">
        <v>26</v>
      </c>
      <c r="R154" s="84" t="str">
        <f>LOOKUP($Q154,'Status &amp; Validation '!$A$3:$A$10,'Status &amp; Validation '!$B$3:$B$10)</f>
        <v>Closed</v>
      </c>
      <c r="S154" s="12">
        <v>41878</v>
      </c>
    </row>
    <row r="155" spans="1:19" ht="39.6" hidden="1" x14ac:dyDescent="0.25">
      <c r="A155" s="13" t="s">
        <v>434</v>
      </c>
      <c r="B155" s="4" t="s">
        <v>435</v>
      </c>
      <c r="C155" s="10" t="s">
        <v>436</v>
      </c>
      <c r="D155" s="10" t="s">
        <v>437</v>
      </c>
      <c r="E155" s="3" t="s">
        <v>357</v>
      </c>
      <c r="F155" s="10" t="s">
        <v>358</v>
      </c>
      <c r="G155" s="4" t="s">
        <v>22</v>
      </c>
      <c r="H155" s="4">
        <v>2.1523340000000002</v>
      </c>
      <c r="I155" s="4">
        <v>12</v>
      </c>
      <c r="J155" s="4"/>
      <c r="K155" s="5">
        <v>41518</v>
      </c>
      <c r="L155" s="5">
        <v>41759</v>
      </c>
      <c r="M155" s="5">
        <v>41120</v>
      </c>
      <c r="N155" s="5"/>
      <c r="O155" s="5">
        <v>41478</v>
      </c>
      <c r="P155" s="5">
        <v>41778</v>
      </c>
      <c r="Q155" s="3" t="s">
        <v>23</v>
      </c>
      <c r="R155" s="84" t="str">
        <f>LOOKUP($Q155,'Status &amp; Validation '!$A$3:$A$10,'Status &amp; Validation '!$B$3:$B$10)</f>
        <v>Closed</v>
      </c>
      <c r="S155" s="5">
        <v>42453</v>
      </c>
    </row>
    <row r="156" spans="1:19" ht="26.4" hidden="1" x14ac:dyDescent="0.25">
      <c r="A156" s="13" t="s">
        <v>438</v>
      </c>
      <c r="B156" s="4" t="s">
        <v>439</v>
      </c>
      <c r="C156" s="10" t="s">
        <v>440</v>
      </c>
      <c r="D156" s="10" t="s">
        <v>383</v>
      </c>
      <c r="E156" s="3" t="s">
        <v>357</v>
      </c>
      <c r="F156" s="10" t="s">
        <v>358</v>
      </c>
      <c r="G156" s="4" t="s">
        <v>22</v>
      </c>
      <c r="H156" s="4">
        <v>0.93309045275943658</v>
      </c>
      <c r="I156" s="4">
        <v>6</v>
      </c>
      <c r="J156" s="4"/>
      <c r="K156" s="5">
        <v>41859</v>
      </c>
      <c r="L156" s="5">
        <v>42202</v>
      </c>
      <c r="M156" s="5">
        <v>41347</v>
      </c>
      <c r="N156" s="5"/>
      <c r="O156" s="5">
        <v>41814</v>
      </c>
      <c r="P156" s="5">
        <v>42300</v>
      </c>
      <c r="Q156" s="4" t="s">
        <v>23</v>
      </c>
      <c r="R156" s="84" t="str">
        <f>LOOKUP($Q156,'Status &amp; Validation '!$A$3:$A$10,'Status &amp; Validation '!$B$3:$B$10)</f>
        <v>Closed</v>
      </c>
      <c r="S156" s="5">
        <v>42303</v>
      </c>
    </row>
    <row r="157" spans="1:19" ht="26.4" hidden="1" x14ac:dyDescent="0.25">
      <c r="A157" s="13" t="s">
        <v>441</v>
      </c>
      <c r="B157" s="4" t="s">
        <v>442</v>
      </c>
      <c r="C157" s="10" t="s">
        <v>443</v>
      </c>
      <c r="D157" s="10" t="s">
        <v>398</v>
      </c>
      <c r="E157" s="3" t="s">
        <v>357</v>
      </c>
      <c r="F157" s="10" t="s">
        <v>358</v>
      </c>
      <c r="G157" s="4" t="s">
        <v>22</v>
      </c>
      <c r="H157" s="4">
        <v>0.3</v>
      </c>
      <c r="I157" s="4">
        <v>6</v>
      </c>
      <c r="J157" s="4"/>
      <c r="K157" s="5">
        <v>41954</v>
      </c>
      <c r="L157" s="5">
        <v>42202</v>
      </c>
      <c r="M157" s="5">
        <v>41253</v>
      </c>
      <c r="N157" s="5"/>
      <c r="O157" s="5">
        <v>41913</v>
      </c>
      <c r="P157" s="5">
        <v>42202</v>
      </c>
      <c r="Q157" s="4" t="s">
        <v>23</v>
      </c>
      <c r="R157" s="84" t="str">
        <f>LOOKUP($Q157,'Status &amp; Validation '!$A$3:$A$10,'Status &amp; Validation '!$B$3:$B$10)</f>
        <v>Closed</v>
      </c>
      <c r="S157" s="5">
        <v>42486</v>
      </c>
    </row>
    <row r="158" spans="1:19" ht="26.4" hidden="1" x14ac:dyDescent="0.25">
      <c r="A158" s="13" t="s">
        <v>444</v>
      </c>
      <c r="B158" s="4" t="s">
        <v>445</v>
      </c>
      <c r="C158" s="10" t="s">
        <v>446</v>
      </c>
      <c r="D158" s="10" t="s">
        <v>447</v>
      </c>
      <c r="E158" s="3" t="s">
        <v>357</v>
      </c>
      <c r="F158" s="10" t="s">
        <v>358</v>
      </c>
      <c r="G158" s="4" t="s">
        <v>22</v>
      </c>
      <c r="H158" s="4">
        <v>0.7</v>
      </c>
      <c r="I158" s="4">
        <v>4</v>
      </c>
      <c r="J158" s="4"/>
      <c r="K158" s="5">
        <v>42290</v>
      </c>
      <c r="L158" s="5">
        <v>42338</v>
      </c>
      <c r="M158" s="5">
        <v>41704</v>
      </c>
      <c r="N158" s="5"/>
      <c r="O158" s="5">
        <v>42075</v>
      </c>
      <c r="P158" s="5">
        <v>42394</v>
      </c>
      <c r="Q158" s="4" t="s">
        <v>23</v>
      </c>
      <c r="R158" s="84" t="str">
        <f>LOOKUP($Q158,'Status &amp; Validation '!$A$3:$A$10,'Status &amp; Validation '!$B$3:$B$10)</f>
        <v>Closed</v>
      </c>
      <c r="S158" s="5"/>
    </row>
    <row r="159" spans="1:19" ht="26.4" hidden="1" x14ac:dyDescent="0.25">
      <c r="A159" s="13" t="s">
        <v>448</v>
      </c>
      <c r="B159" s="4" t="s">
        <v>449</v>
      </c>
      <c r="C159" s="10" t="s">
        <v>450</v>
      </c>
      <c r="D159" s="10" t="s">
        <v>363</v>
      </c>
      <c r="E159" s="3" t="s">
        <v>357</v>
      </c>
      <c r="F159" s="10" t="s">
        <v>358</v>
      </c>
      <c r="G159" s="4" t="s">
        <v>22</v>
      </c>
      <c r="H159" s="4">
        <v>4.8000000000000001E-2</v>
      </c>
      <c r="I159" s="4">
        <v>0.34</v>
      </c>
      <c r="J159" s="4"/>
      <c r="K159" s="5">
        <v>42408</v>
      </c>
      <c r="L159" s="5">
        <v>42635</v>
      </c>
      <c r="M159" s="5">
        <v>42229</v>
      </c>
      <c r="N159" s="5"/>
      <c r="O159" s="5">
        <v>42408</v>
      </c>
      <c r="P159" s="5">
        <v>42696</v>
      </c>
      <c r="Q159" s="4" t="s">
        <v>26</v>
      </c>
      <c r="R159" s="84" t="str">
        <f>LOOKUP($Q159,'Status &amp; Validation '!$A$3:$A$10,'Status &amp; Validation '!$B$3:$B$10)</f>
        <v>Closed</v>
      </c>
      <c r="S159" s="12"/>
    </row>
    <row r="160" spans="1:19" ht="79.2" hidden="1" x14ac:dyDescent="0.25">
      <c r="A160" s="13" t="s">
        <v>451</v>
      </c>
      <c r="B160" s="4" t="s">
        <v>452</v>
      </c>
      <c r="C160" s="10" t="s">
        <v>453</v>
      </c>
      <c r="D160" s="10" t="s">
        <v>418</v>
      </c>
      <c r="E160" s="3" t="s">
        <v>357</v>
      </c>
      <c r="F160" s="10" t="s">
        <v>358</v>
      </c>
      <c r="G160" s="4" t="s">
        <v>22</v>
      </c>
      <c r="H160" s="4">
        <v>2E-3</v>
      </c>
      <c r="I160" s="4">
        <v>3.87</v>
      </c>
      <c r="J160" s="4"/>
      <c r="K160" s="5">
        <v>44426</v>
      </c>
      <c r="L160" s="5">
        <v>44426</v>
      </c>
      <c r="M160" s="5">
        <v>44292</v>
      </c>
      <c r="N160" s="5"/>
      <c r="O160" s="5">
        <v>44426</v>
      </c>
      <c r="P160" s="5">
        <v>44804</v>
      </c>
      <c r="Q160" s="4" t="s">
        <v>26</v>
      </c>
      <c r="R160" s="84" t="str">
        <f>LOOKUP($Q160,'Status &amp; Validation '!$A$3:$A$10,'Status &amp; Validation '!$B$3:$B$10)</f>
        <v>Closed</v>
      </c>
      <c r="S160" s="12"/>
    </row>
    <row r="161" spans="1:20" ht="52.8" hidden="1" x14ac:dyDescent="0.25">
      <c r="A161" s="13" t="s">
        <v>454</v>
      </c>
      <c r="B161" s="4" t="s">
        <v>452</v>
      </c>
      <c r="C161" s="10" t="s">
        <v>455</v>
      </c>
      <c r="D161" s="10" t="s">
        <v>456</v>
      </c>
      <c r="E161" s="3" t="s">
        <v>357</v>
      </c>
      <c r="F161" s="10" t="s">
        <v>358</v>
      </c>
      <c r="G161" s="4" t="s">
        <v>22</v>
      </c>
      <c r="H161" s="4">
        <v>3.3000000000000002E-2</v>
      </c>
      <c r="I161" s="4">
        <v>0.36</v>
      </c>
      <c r="J161" s="4"/>
      <c r="K161" s="5">
        <v>44473</v>
      </c>
      <c r="L161" s="5">
        <v>44533</v>
      </c>
      <c r="M161" s="5"/>
      <c r="N161" s="5">
        <v>44306</v>
      </c>
      <c r="O161" s="5">
        <v>44473</v>
      </c>
      <c r="P161" s="5">
        <v>44804</v>
      </c>
      <c r="Q161" s="4" t="s">
        <v>26</v>
      </c>
      <c r="R161" s="84" t="str">
        <f>LOOKUP($Q161,'Status &amp; Validation '!$A$3:$A$10,'Status &amp; Validation '!$B$3:$B$10)</f>
        <v>Closed</v>
      </c>
      <c r="S161" s="12"/>
    </row>
    <row r="162" spans="1:20" customFormat="1" ht="39.6" x14ac:dyDescent="0.25">
      <c r="A162" s="13" t="s">
        <v>987</v>
      </c>
      <c r="B162" s="4" t="s">
        <v>851</v>
      </c>
      <c r="C162" s="45" t="s">
        <v>852</v>
      </c>
      <c r="D162" s="10" t="s">
        <v>398</v>
      </c>
      <c r="E162" s="4" t="s">
        <v>357</v>
      </c>
      <c r="F162" s="7" t="s">
        <v>358</v>
      </c>
      <c r="G162" s="4" t="s">
        <v>22</v>
      </c>
      <c r="H162" s="90">
        <v>0.52</v>
      </c>
      <c r="I162" s="90">
        <v>5.49</v>
      </c>
      <c r="J162" s="4" t="s">
        <v>67</v>
      </c>
      <c r="K162" s="5">
        <v>44987</v>
      </c>
      <c r="L162" s="5">
        <v>45037</v>
      </c>
      <c r="M162" s="5">
        <v>43997</v>
      </c>
      <c r="N162" s="12"/>
      <c r="O162" s="5">
        <v>45034</v>
      </c>
      <c r="P162" s="5">
        <v>45037</v>
      </c>
      <c r="Q162" s="3" t="s">
        <v>70</v>
      </c>
      <c r="R162" s="84" t="str">
        <f>LOOKUP($Q162,'Status &amp; Validation '!$A$3:$A$10,'Status &amp; Validation '!$B$3:$B$10)</f>
        <v>Live</v>
      </c>
      <c r="S162" s="12"/>
      <c r="T162" s="88"/>
    </row>
    <row r="163" spans="1:20" ht="26.4" hidden="1" x14ac:dyDescent="0.25">
      <c r="A163" s="13" t="s">
        <v>457</v>
      </c>
      <c r="B163" s="4" t="s">
        <v>458</v>
      </c>
      <c r="C163" s="45" t="s">
        <v>459</v>
      </c>
      <c r="D163" s="10" t="s">
        <v>460</v>
      </c>
      <c r="E163" s="4" t="s">
        <v>357</v>
      </c>
      <c r="F163" s="7" t="s">
        <v>358</v>
      </c>
      <c r="G163" s="4" t="s">
        <v>22</v>
      </c>
      <c r="H163" s="90">
        <v>0.19946</v>
      </c>
      <c r="I163" s="90">
        <v>2.17</v>
      </c>
      <c r="J163" s="4"/>
      <c r="K163" s="5">
        <v>44935</v>
      </c>
      <c r="L163" s="5">
        <v>45044</v>
      </c>
      <c r="M163" s="5">
        <v>44935</v>
      </c>
      <c r="N163" s="12"/>
      <c r="O163" s="5">
        <v>44994</v>
      </c>
      <c r="P163" s="5">
        <v>45307</v>
      </c>
      <c r="Q163" s="3" t="s">
        <v>23</v>
      </c>
      <c r="R163" s="84" t="str">
        <f>LOOKUP($Q163,'Status &amp; Validation '!$A$3:$A$10,'Status &amp; Validation '!$B$3:$B$10)</f>
        <v>Closed</v>
      </c>
      <c r="S163" s="12">
        <v>45316</v>
      </c>
    </row>
    <row r="164" spans="1:20" hidden="1" x14ac:dyDescent="0.25">
      <c r="A164" s="9" t="s">
        <v>461</v>
      </c>
      <c r="B164" s="94"/>
      <c r="C164" s="10" t="s">
        <v>18</v>
      </c>
      <c r="D164" s="8" t="s">
        <v>462</v>
      </c>
      <c r="E164" s="3" t="s">
        <v>463</v>
      </c>
      <c r="F164" s="8" t="s">
        <v>21</v>
      </c>
      <c r="G164" s="3" t="s">
        <v>22</v>
      </c>
      <c r="H164" s="3"/>
      <c r="I164" s="3">
        <v>0</v>
      </c>
      <c r="J164" s="3"/>
      <c r="K164" s="12">
        <v>40043</v>
      </c>
      <c r="L164" s="12">
        <v>40063</v>
      </c>
      <c r="M164" s="12">
        <v>39583</v>
      </c>
      <c r="N164" s="12"/>
      <c r="O164" s="12"/>
      <c r="P164" s="12">
        <v>40562</v>
      </c>
      <c r="Q164" s="3" t="s">
        <v>23</v>
      </c>
      <c r="R164" s="84" t="str">
        <f>LOOKUP($Q164,'Status &amp; Validation '!$A$3:$A$10,'Status &amp; Validation '!$B$3:$B$10)</f>
        <v>Closed</v>
      </c>
      <c r="S164" s="12"/>
    </row>
    <row r="165" spans="1:20" ht="39.6" hidden="1" x14ac:dyDescent="0.25">
      <c r="A165" s="9" t="s">
        <v>464</v>
      </c>
      <c r="B165" s="4" t="s">
        <v>465</v>
      </c>
      <c r="C165" s="10" t="s">
        <v>466</v>
      </c>
      <c r="D165" s="8" t="s">
        <v>467</v>
      </c>
      <c r="E165" s="3" t="s">
        <v>468</v>
      </c>
      <c r="F165" s="8" t="s">
        <v>358</v>
      </c>
      <c r="G165" s="3" t="s">
        <v>22</v>
      </c>
      <c r="H165" s="3">
        <v>0.91024899999999997</v>
      </c>
      <c r="I165" s="3">
        <v>10</v>
      </c>
      <c r="J165" s="3"/>
      <c r="K165" s="12">
        <v>42670</v>
      </c>
      <c r="L165" s="12">
        <v>43059</v>
      </c>
      <c r="M165" s="12">
        <v>41730</v>
      </c>
      <c r="N165" s="12">
        <v>42690</v>
      </c>
      <c r="O165" s="12">
        <v>43598</v>
      </c>
      <c r="P165" s="12">
        <v>43598</v>
      </c>
      <c r="Q165" s="3" t="s">
        <v>23</v>
      </c>
      <c r="R165" s="84" t="str">
        <f>LOOKUP($Q165,'Status &amp; Validation '!$A$3:$A$10,'Status &amp; Validation '!$B$3:$B$10)</f>
        <v>Closed</v>
      </c>
      <c r="S165" s="12"/>
    </row>
    <row r="166" spans="1:20" hidden="1" x14ac:dyDescent="0.25">
      <c r="A166" s="9" t="s">
        <v>469</v>
      </c>
      <c r="B166" s="94"/>
      <c r="C166" s="10" t="s">
        <v>18</v>
      </c>
      <c r="D166" s="8" t="s">
        <v>470</v>
      </c>
      <c r="E166" s="3" t="s">
        <v>463</v>
      </c>
      <c r="F166" s="8" t="s">
        <v>21</v>
      </c>
      <c r="G166" s="3" t="s">
        <v>22</v>
      </c>
      <c r="H166" s="3"/>
      <c r="I166" s="3">
        <v>2.54</v>
      </c>
      <c r="J166" s="3"/>
      <c r="K166" s="12">
        <v>40043</v>
      </c>
      <c r="L166" s="12">
        <v>40063</v>
      </c>
      <c r="M166" s="12">
        <v>39352</v>
      </c>
      <c r="N166" s="12"/>
      <c r="O166" s="12"/>
      <c r="P166" s="12">
        <v>40562</v>
      </c>
      <c r="Q166" s="3" t="s">
        <v>23</v>
      </c>
      <c r="R166" s="84" t="str">
        <f>LOOKUP($Q166,'Status &amp; Validation '!$A$3:$A$10,'Status &amp; Validation '!$B$3:$B$10)</f>
        <v>Closed</v>
      </c>
      <c r="S166" s="12"/>
    </row>
    <row r="167" spans="1:20" hidden="1" x14ac:dyDescent="0.25">
      <c r="A167" s="9" t="s">
        <v>471</v>
      </c>
      <c r="B167" s="94"/>
      <c r="C167" s="10" t="s">
        <v>18</v>
      </c>
      <c r="D167" s="8" t="s">
        <v>472</v>
      </c>
      <c r="E167" s="3" t="s">
        <v>463</v>
      </c>
      <c r="F167" s="8" t="s">
        <v>21</v>
      </c>
      <c r="G167" s="3" t="s">
        <v>22</v>
      </c>
      <c r="H167" s="3"/>
      <c r="I167" s="3">
        <v>9.77</v>
      </c>
      <c r="J167" s="3"/>
      <c r="K167" s="12">
        <v>40043</v>
      </c>
      <c r="L167" s="12">
        <v>40063</v>
      </c>
      <c r="M167" s="12">
        <v>39325</v>
      </c>
      <c r="N167" s="12"/>
      <c r="O167" s="12"/>
      <c r="P167" s="12">
        <v>40562</v>
      </c>
      <c r="Q167" s="3" t="s">
        <v>23</v>
      </c>
      <c r="R167" s="84" t="str">
        <f>LOOKUP($Q167,'Status &amp; Validation '!$A$3:$A$10,'Status &amp; Validation '!$B$3:$B$10)</f>
        <v>Closed</v>
      </c>
      <c r="S167" s="12"/>
    </row>
    <row r="168" spans="1:20" hidden="1" x14ac:dyDescent="0.25">
      <c r="A168" s="9" t="s">
        <v>473</v>
      </c>
      <c r="B168" s="94"/>
      <c r="C168" s="10" t="s">
        <v>18</v>
      </c>
      <c r="D168" s="8" t="s">
        <v>403</v>
      </c>
      <c r="E168" s="3" t="s">
        <v>463</v>
      </c>
      <c r="F168" s="8" t="s">
        <v>21</v>
      </c>
      <c r="G168" s="3" t="s">
        <v>22</v>
      </c>
      <c r="H168" s="3"/>
      <c r="I168" s="3">
        <v>5.08</v>
      </c>
      <c r="J168" s="3"/>
      <c r="K168" s="12">
        <v>40043</v>
      </c>
      <c r="L168" s="12">
        <v>40063</v>
      </c>
      <c r="M168" s="12">
        <v>39380</v>
      </c>
      <c r="N168" s="12"/>
      <c r="O168" s="12"/>
      <c r="P168" s="12">
        <v>40562</v>
      </c>
      <c r="Q168" s="3" t="s">
        <v>23</v>
      </c>
      <c r="R168" s="84" t="str">
        <f>LOOKUP($Q168,'Status &amp; Validation '!$A$3:$A$10,'Status &amp; Validation '!$B$3:$B$10)</f>
        <v>Closed</v>
      </c>
      <c r="S168" s="12"/>
    </row>
    <row r="169" spans="1:20" hidden="1" x14ac:dyDescent="0.25">
      <c r="A169" s="9" t="s">
        <v>474</v>
      </c>
      <c r="B169" s="94"/>
      <c r="C169" s="10" t="s">
        <v>18</v>
      </c>
      <c r="D169" s="8" t="s">
        <v>475</v>
      </c>
      <c r="E169" s="3" t="s">
        <v>463</v>
      </c>
      <c r="F169" s="8" t="s">
        <v>21</v>
      </c>
      <c r="G169" s="3" t="s">
        <v>22</v>
      </c>
      <c r="H169" s="3"/>
      <c r="I169" s="3">
        <v>4.3499999999999996</v>
      </c>
      <c r="J169" s="3"/>
      <c r="K169" s="12">
        <v>40043</v>
      </c>
      <c r="L169" s="12">
        <v>40063</v>
      </c>
      <c r="M169" s="12">
        <v>39455</v>
      </c>
      <c r="N169" s="12"/>
      <c r="O169" s="12"/>
      <c r="P169" s="12">
        <v>40562</v>
      </c>
      <c r="Q169" s="3" t="s">
        <v>23</v>
      </c>
      <c r="R169" s="84" t="str">
        <f>LOOKUP($Q169,'Status &amp; Validation '!$A$3:$A$10,'Status &amp; Validation '!$B$3:$B$10)</f>
        <v>Closed</v>
      </c>
      <c r="S169" s="12">
        <v>40842</v>
      </c>
    </row>
    <row r="170" spans="1:20" hidden="1" x14ac:dyDescent="0.25">
      <c r="A170" s="9" t="s">
        <v>476</v>
      </c>
      <c r="B170" s="94"/>
      <c r="C170" s="10" t="s">
        <v>18</v>
      </c>
      <c r="D170" s="8" t="s">
        <v>477</v>
      </c>
      <c r="E170" s="3" t="s">
        <v>463</v>
      </c>
      <c r="F170" s="8" t="s">
        <v>21</v>
      </c>
      <c r="G170" s="3" t="s">
        <v>22</v>
      </c>
      <c r="H170" s="3"/>
      <c r="I170" s="3">
        <v>1.1000000000000001</v>
      </c>
      <c r="J170" s="3"/>
      <c r="K170" s="12">
        <v>40093</v>
      </c>
      <c r="L170" s="12">
        <v>40094</v>
      </c>
      <c r="M170" s="12">
        <v>39120</v>
      </c>
      <c r="N170" s="12"/>
      <c r="O170" s="12"/>
      <c r="P170" s="12">
        <v>40829</v>
      </c>
      <c r="Q170" s="3" t="s">
        <v>23</v>
      </c>
      <c r="R170" s="84" t="str">
        <f>LOOKUP($Q170,'Status &amp; Validation '!$A$3:$A$10,'Status &amp; Validation '!$B$3:$B$10)</f>
        <v>Closed</v>
      </c>
      <c r="S170" s="12"/>
    </row>
    <row r="171" spans="1:20" hidden="1" x14ac:dyDescent="0.25">
      <c r="A171" s="9" t="s">
        <v>478</v>
      </c>
      <c r="B171" s="94"/>
      <c r="C171" s="10" t="s">
        <v>479</v>
      </c>
      <c r="D171" s="8" t="s">
        <v>403</v>
      </c>
      <c r="E171" s="3" t="s">
        <v>463</v>
      </c>
      <c r="F171" s="8" t="s">
        <v>21</v>
      </c>
      <c r="G171" s="3" t="s">
        <v>22</v>
      </c>
      <c r="H171" s="3"/>
      <c r="I171" s="3">
        <v>0.06</v>
      </c>
      <c r="J171" s="3"/>
      <c r="K171" s="12">
        <v>40105</v>
      </c>
      <c r="L171" s="12">
        <v>40105</v>
      </c>
      <c r="M171" s="12">
        <v>40103</v>
      </c>
      <c r="N171" s="12"/>
      <c r="O171" s="12"/>
      <c r="P171" s="12">
        <v>40283</v>
      </c>
      <c r="Q171" s="3" t="s">
        <v>23</v>
      </c>
      <c r="R171" s="84" t="str">
        <f>LOOKUP($Q171,'Status &amp; Validation '!$A$3:$A$10,'Status &amp; Validation '!$B$3:$B$10)</f>
        <v>Closed</v>
      </c>
      <c r="S171" s="12">
        <v>40718</v>
      </c>
    </row>
    <row r="172" spans="1:20" ht="39.6" hidden="1" x14ac:dyDescent="0.25">
      <c r="A172" s="9" t="s">
        <v>480</v>
      </c>
      <c r="B172" s="94"/>
      <c r="C172" s="10" t="s">
        <v>481</v>
      </c>
      <c r="D172" s="8" t="s">
        <v>403</v>
      </c>
      <c r="E172" s="3" t="s">
        <v>463</v>
      </c>
      <c r="F172" s="8" t="s">
        <v>21</v>
      </c>
      <c r="G172" s="3" t="s">
        <v>22</v>
      </c>
      <c r="H172" s="3"/>
      <c r="I172" s="3">
        <v>1.1900000000000001E-4</v>
      </c>
      <c r="J172" s="3"/>
      <c r="K172" s="12">
        <v>40164</v>
      </c>
      <c r="L172" s="12" t="s">
        <v>482</v>
      </c>
      <c r="M172" s="12">
        <v>40162</v>
      </c>
      <c r="N172" s="12"/>
      <c r="O172" s="12"/>
      <c r="P172" s="12">
        <v>40812</v>
      </c>
      <c r="Q172" s="3" t="s">
        <v>23</v>
      </c>
      <c r="R172" s="84" t="str">
        <f>LOOKUP($Q172,'Status &amp; Validation '!$A$3:$A$10,'Status &amp; Validation '!$B$3:$B$10)</f>
        <v>Closed</v>
      </c>
      <c r="S172" s="12">
        <v>40750</v>
      </c>
    </row>
    <row r="173" spans="1:20" ht="39.6" hidden="1" x14ac:dyDescent="0.25">
      <c r="A173" s="9" t="s">
        <v>483</v>
      </c>
      <c r="B173" s="94"/>
      <c r="C173" s="10" t="s">
        <v>484</v>
      </c>
      <c r="D173" s="8" t="s">
        <v>403</v>
      </c>
      <c r="E173" s="3" t="s">
        <v>463</v>
      </c>
      <c r="F173" s="8" t="s">
        <v>21</v>
      </c>
      <c r="G173" s="3" t="s">
        <v>22</v>
      </c>
      <c r="H173" s="3"/>
      <c r="I173" s="3">
        <v>0.55000000000000004</v>
      </c>
      <c r="J173" s="3"/>
      <c r="K173" s="12">
        <v>40189</v>
      </c>
      <c r="L173" s="12">
        <v>40189</v>
      </c>
      <c r="M173" s="12">
        <v>40189</v>
      </c>
      <c r="N173" s="12"/>
      <c r="O173" s="12"/>
      <c r="P173" s="12">
        <v>40764</v>
      </c>
      <c r="Q173" s="3" t="s">
        <v>23</v>
      </c>
      <c r="R173" s="84" t="str">
        <f>LOOKUP($Q173,'Status &amp; Validation '!$A$3:$A$10,'Status &amp; Validation '!$B$3:$B$10)</f>
        <v>Closed</v>
      </c>
      <c r="S173" s="12">
        <v>40750</v>
      </c>
    </row>
    <row r="174" spans="1:20" ht="39.6" hidden="1" x14ac:dyDescent="0.25">
      <c r="A174" s="9" t="s">
        <v>485</v>
      </c>
      <c r="B174" s="94"/>
      <c r="C174" s="10" t="s">
        <v>486</v>
      </c>
      <c r="D174" s="8" t="s">
        <v>487</v>
      </c>
      <c r="E174" s="3" t="s">
        <v>463</v>
      </c>
      <c r="F174" s="8" t="s">
        <v>21</v>
      </c>
      <c r="G174" s="3" t="s">
        <v>22</v>
      </c>
      <c r="H174" s="3"/>
      <c r="I174" s="3">
        <v>5.5</v>
      </c>
      <c r="J174" s="3"/>
      <c r="K174" s="12">
        <v>40564</v>
      </c>
      <c r="L174" s="12">
        <v>40533</v>
      </c>
      <c r="M174" s="12">
        <v>40533</v>
      </c>
      <c r="N174" s="12"/>
      <c r="O174" s="12"/>
      <c r="P174" s="12">
        <v>40764</v>
      </c>
      <c r="Q174" s="3" t="s">
        <v>23</v>
      </c>
      <c r="R174" s="84" t="str">
        <f>LOOKUP($Q174,'Status &amp; Validation '!$A$3:$A$10,'Status &amp; Validation '!$B$3:$B$10)</f>
        <v>Closed</v>
      </c>
      <c r="S174" s="12">
        <v>40905</v>
      </c>
    </row>
    <row r="175" spans="1:20" ht="66" hidden="1" x14ac:dyDescent="0.25">
      <c r="A175" s="9" t="s">
        <v>488</v>
      </c>
      <c r="B175" s="94"/>
      <c r="C175" s="10" t="s">
        <v>489</v>
      </c>
      <c r="D175" s="8" t="s">
        <v>490</v>
      </c>
      <c r="E175" s="3" t="s">
        <v>463</v>
      </c>
      <c r="F175" s="8" t="s">
        <v>21</v>
      </c>
      <c r="G175" s="3" t="s">
        <v>22</v>
      </c>
      <c r="H175" s="3"/>
      <c r="I175" s="3">
        <v>0.26055600000000001</v>
      </c>
      <c r="J175" s="3"/>
      <c r="K175" s="12">
        <v>40585</v>
      </c>
      <c r="L175" s="12">
        <v>40604</v>
      </c>
      <c r="M175" s="12">
        <v>40584</v>
      </c>
      <c r="N175" s="12"/>
      <c r="O175" s="12"/>
      <c r="P175" s="12">
        <v>40967</v>
      </c>
      <c r="Q175" s="3" t="s">
        <v>23</v>
      </c>
      <c r="R175" s="84" t="str">
        <f>LOOKUP($Q175,'Status &amp; Validation '!$A$3:$A$10,'Status &amp; Validation '!$B$3:$B$10)</f>
        <v>Closed</v>
      </c>
      <c r="S175" s="12"/>
    </row>
    <row r="176" spans="1:20" hidden="1" x14ac:dyDescent="0.25">
      <c r="A176" s="13" t="s">
        <v>491</v>
      </c>
      <c r="B176" s="4" t="s">
        <v>492</v>
      </c>
      <c r="C176" s="10" t="s">
        <v>493</v>
      </c>
      <c r="D176" s="10" t="s">
        <v>494</v>
      </c>
      <c r="E176" s="3" t="s">
        <v>463</v>
      </c>
      <c r="F176" s="10" t="s">
        <v>21</v>
      </c>
      <c r="G176" s="4" t="s">
        <v>1006</v>
      </c>
      <c r="H176" s="4">
        <v>7.901E-3</v>
      </c>
      <c r="I176" s="4">
        <v>0</v>
      </c>
      <c r="J176" s="4"/>
      <c r="K176" s="5">
        <v>40918</v>
      </c>
      <c r="L176" s="5">
        <v>41045</v>
      </c>
      <c r="M176" s="5">
        <v>40592</v>
      </c>
      <c r="N176" s="5"/>
      <c r="O176" s="5">
        <v>41110</v>
      </c>
      <c r="P176" s="5">
        <v>41695</v>
      </c>
      <c r="Q176" s="4" t="s">
        <v>26</v>
      </c>
      <c r="R176" s="84" t="str">
        <f>LOOKUP($Q176,'Status &amp; Validation '!$A$3:$A$10,'Status &amp; Validation '!$B$3:$B$10)</f>
        <v>Closed</v>
      </c>
      <c r="S176" s="5">
        <v>41571</v>
      </c>
    </row>
    <row r="177" spans="1:19" hidden="1" x14ac:dyDescent="0.25">
      <c r="A177" s="13" t="s">
        <v>495</v>
      </c>
      <c r="B177" s="4" t="s">
        <v>496</v>
      </c>
      <c r="C177" s="10" t="s">
        <v>497</v>
      </c>
      <c r="D177" s="10" t="s">
        <v>498</v>
      </c>
      <c r="E177" s="3" t="s">
        <v>463</v>
      </c>
      <c r="F177" s="10" t="s">
        <v>21</v>
      </c>
      <c r="G177" s="26" t="s">
        <v>74</v>
      </c>
      <c r="H177" s="4">
        <v>12.11</v>
      </c>
      <c r="I177" s="4">
        <v>131.9</v>
      </c>
      <c r="J177" s="4"/>
      <c r="K177" s="5">
        <v>41325</v>
      </c>
      <c r="L177" s="5">
        <v>41326</v>
      </c>
      <c r="M177" s="5">
        <v>40982</v>
      </c>
      <c r="N177" s="5"/>
      <c r="O177" s="5">
        <v>41325</v>
      </c>
      <c r="P177" s="5">
        <v>41327</v>
      </c>
      <c r="Q177" s="3" t="s">
        <v>23</v>
      </c>
      <c r="R177" s="84" t="str">
        <f>LOOKUP($Q177,'Status &amp; Validation '!$A$3:$A$10,'Status &amp; Validation '!$B$3:$B$10)</f>
        <v>Closed</v>
      </c>
      <c r="S177" s="5">
        <v>43588</v>
      </c>
    </row>
    <row r="178" spans="1:19" ht="250.8" hidden="1" x14ac:dyDescent="0.25">
      <c r="A178" s="13" t="s">
        <v>499</v>
      </c>
      <c r="B178" s="4" t="s">
        <v>500</v>
      </c>
      <c r="C178" s="16" t="s">
        <v>1002</v>
      </c>
      <c r="D178" s="10" t="s">
        <v>501</v>
      </c>
      <c r="E178" s="3" t="s">
        <v>463</v>
      </c>
      <c r="F178" s="10" t="s">
        <v>502</v>
      </c>
      <c r="G178" s="4" t="s">
        <v>22</v>
      </c>
      <c r="H178" s="4">
        <v>9.0200000000000002E-3</v>
      </c>
      <c r="I178" s="4">
        <v>0.10022200000000001</v>
      </c>
      <c r="J178" s="4"/>
      <c r="K178" s="5">
        <v>42248</v>
      </c>
      <c r="L178" s="5">
        <v>43406</v>
      </c>
      <c r="M178" s="5">
        <v>41906</v>
      </c>
      <c r="N178" s="5">
        <v>41906</v>
      </c>
      <c r="O178" s="5">
        <v>42248</v>
      </c>
      <c r="P178" s="5">
        <v>43626</v>
      </c>
      <c r="Q178" s="3" t="s">
        <v>23</v>
      </c>
      <c r="R178" s="84" t="str">
        <f>LOOKUP($Q178,'Status &amp; Validation '!$A$3:$A$10,'Status &amp; Validation '!$B$3:$B$10)</f>
        <v>Closed</v>
      </c>
      <c r="S178" s="5">
        <v>43588</v>
      </c>
    </row>
    <row r="179" spans="1:19" ht="26.4" hidden="1" x14ac:dyDescent="0.25">
      <c r="A179" s="13" t="s">
        <v>503</v>
      </c>
      <c r="B179" s="4" t="s">
        <v>504</v>
      </c>
      <c r="C179" s="10" t="s">
        <v>505</v>
      </c>
      <c r="D179" s="7" t="s">
        <v>506</v>
      </c>
      <c r="E179" s="3" t="s">
        <v>463</v>
      </c>
      <c r="F179" s="7" t="s">
        <v>502</v>
      </c>
      <c r="G179" s="4" t="s">
        <v>22</v>
      </c>
      <c r="H179" s="4">
        <v>2.2984999999999998E-2</v>
      </c>
      <c r="I179" s="4">
        <v>0.25</v>
      </c>
      <c r="J179" s="4"/>
      <c r="K179" s="5"/>
      <c r="L179" s="5"/>
      <c r="M179" s="5">
        <v>43019</v>
      </c>
      <c r="N179" s="5"/>
      <c r="O179" s="5">
        <v>43194</v>
      </c>
      <c r="P179" s="5">
        <v>44224</v>
      </c>
      <c r="Q179" s="3" t="s">
        <v>23</v>
      </c>
      <c r="R179" s="84" t="str">
        <f>LOOKUP($Q179,'Status &amp; Validation '!$A$3:$A$10,'Status &amp; Validation '!$B$3:$B$10)</f>
        <v>Closed</v>
      </c>
      <c r="S179" s="5">
        <v>44251</v>
      </c>
    </row>
    <row r="180" spans="1:19" ht="39.6" hidden="1" x14ac:dyDescent="0.25">
      <c r="A180" s="13" t="s">
        <v>507</v>
      </c>
      <c r="B180" s="4" t="s">
        <v>508</v>
      </c>
      <c r="C180" s="10" t="s">
        <v>509</v>
      </c>
      <c r="D180" s="7" t="s">
        <v>510</v>
      </c>
      <c r="E180" s="3" t="s">
        <v>463</v>
      </c>
      <c r="F180" s="7" t="s">
        <v>205</v>
      </c>
      <c r="G180" s="4" t="s">
        <v>22</v>
      </c>
      <c r="H180" s="4">
        <v>-0.1329678</v>
      </c>
      <c r="I180" s="4">
        <v>-1.43</v>
      </c>
      <c r="J180" s="4"/>
      <c r="K180" s="5">
        <v>43480</v>
      </c>
      <c r="L180" s="5">
        <v>44092</v>
      </c>
      <c r="M180" s="5">
        <v>43019</v>
      </c>
      <c r="N180" s="5"/>
      <c r="O180" s="5">
        <v>43480</v>
      </c>
      <c r="P180" s="5">
        <v>44617</v>
      </c>
      <c r="Q180" s="4" t="s">
        <v>23</v>
      </c>
      <c r="R180" s="84" t="str">
        <f>LOOKUP($Q180,'Status &amp; Validation '!$A$3:$A$10,'Status &amp; Validation '!$B$3:$B$10)</f>
        <v>Closed</v>
      </c>
      <c r="S180" s="12">
        <v>44616</v>
      </c>
    </row>
    <row r="181" spans="1:19" ht="118.8" hidden="1" x14ac:dyDescent="0.25">
      <c r="A181" s="13" t="s">
        <v>511</v>
      </c>
      <c r="B181" s="4" t="s">
        <v>512</v>
      </c>
      <c r="C181" s="10" t="s">
        <v>513</v>
      </c>
      <c r="D181" s="7" t="s">
        <v>506</v>
      </c>
      <c r="E181" s="3" t="s">
        <v>463</v>
      </c>
      <c r="F181" s="7" t="s">
        <v>502</v>
      </c>
      <c r="G181" s="4" t="s">
        <v>22</v>
      </c>
      <c r="H181" s="4">
        <v>0</v>
      </c>
      <c r="I181" s="4">
        <v>0.23300000000000001</v>
      </c>
      <c r="J181" s="4"/>
      <c r="K181" s="5">
        <v>44104</v>
      </c>
      <c r="L181" s="5">
        <v>44126</v>
      </c>
      <c r="M181" s="5">
        <v>44040</v>
      </c>
      <c r="N181" s="5"/>
      <c r="O181" s="5">
        <v>44517</v>
      </c>
      <c r="P181" s="5">
        <v>44692</v>
      </c>
      <c r="Q181" s="4" t="s">
        <v>23</v>
      </c>
      <c r="R181" s="84" t="str">
        <f>LOOKUP($Q181,'Status &amp; Validation '!$A$3:$A$10,'Status &amp; Validation '!$B$3:$B$10)</f>
        <v>Closed</v>
      </c>
      <c r="S181" s="5"/>
    </row>
    <row r="182" spans="1:19" ht="166.95" hidden="1" customHeight="1" x14ac:dyDescent="0.25">
      <c r="A182" s="13" t="s">
        <v>514</v>
      </c>
      <c r="B182" s="4" t="s">
        <v>515</v>
      </c>
      <c r="C182" s="10" t="s">
        <v>516</v>
      </c>
      <c r="D182" s="7" t="s">
        <v>501</v>
      </c>
      <c r="E182" s="3" t="s">
        <v>463</v>
      </c>
      <c r="F182" s="7" t="s">
        <v>66</v>
      </c>
      <c r="G182" s="4" t="s">
        <v>22</v>
      </c>
      <c r="H182" s="4" t="s">
        <v>67</v>
      </c>
      <c r="I182" s="4" t="s">
        <v>67</v>
      </c>
      <c r="J182" s="4"/>
      <c r="K182" s="5">
        <v>42248</v>
      </c>
      <c r="L182" s="5">
        <v>43406</v>
      </c>
      <c r="M182" s="5">
        <v>41906</v>
      </c>
      <c r="N182" s="5">
        <v>41906</v>
      </c>
      <c r="O182" s="5">
        <v>42248</v>
      </c>
      <c r="P182" s="5">
        <v>44224</v>
      </c>
      <c r="Q182" s="4" t="s">
        <v>517</v>
      </c>
      <c r="R182" s="84" t="s">
        <v>75</v>
      </c>
      <c r="S182" s="5"/>
    </row>
    <row r="183" spans="1:19" ht="39.6" hidden="1" x14ac:dyDescent="0.25">
      <c r="A183" s="13" t="s">
        <v>518</v>
      </c>
      <c r="B183" s="4" t="s">
        <v>519</v>
      </c>
      <c r="C183" s="10" t="s">
        <v>520</v>
      </c>
      <c r="D183" s="10" t="s">
        <v>521</v>
      </c>
      <c r="E183" s="4" t="s">
        <v>463</v>
      </c>
      <c r="F183" s="10" t="s">
        <v>64</v>
      </c>
      <c r="G183" s="4" t="s">
        <v>22</v>
      </c>
      <c r="H183" s="4">
        <v>0.28599999999999998</v>
      </c>
      <c r="I183" s="4">
        <v>3.09</v>
      </c>
      <c r="J183" s="4"/>
      <c r="K183" s="5">
        <v>44270</v>
      </c>
      <c r="L183" s="5">
        <v>44294</v>
      </c>
      <c r="M183" s="5">
        <v>44267</v>
      </c>
      <c r="N183" s="5"/>
      <c r="O183" s="5">
        <v>44270</v>
      </c>
      <c r="P183" s="5">
        <v>44636</v>
      </c>
      <c r="Q183" s="4" t="s">
        <v>23</v>
      </c>
      <c r="R183" s="84" t="str">
        <f>LOOKUP($Q183,'Status &amp; Validation '!$A$3:$A$10,'Status &amp; Validation '!$B$3:$B$10)</f>
        <v>Closed</v>
      </c>
      <c r="S183" s="5">
        <v>44101</v>
      </c>
    </row>
    <row r="184" spans="1:19" ht="39.6" hidden="1" x14ac:dyDescent="0.25">
      <c r="A184" s="13" t="s">
        <v>522</v>
      </c>
      <c r="B184" s="4" t="s">
        <v>523</v>
      </c>
      <c r="C184" s="10" t="s">
        <v>524</v>
      </c>
      <c r="D184" s="10" t="s">
        <v>525</v>
      </c>
      <c r="E184" s="3" t="s">
        <v>463</v>
      </c>
      <c r="F184" s="7" t="s">
        <v>502</v>
      </c>
      <c r="G184" s="4" t="s">
        <v>22</v>
      </c>
      <c r="H184" s="4" t="s">
        <v>49</v>
      </c>
      <c r="I184" s="4" t="s">
        <v>49</v>
      </c>
      <c r="J184" s="4"/>
      <c r="K184" s="5">
        <v>44313</v>
      </c>
      <c r="L184" s="5">
        <v>44532</v>
      </c>
      <c r="M184" s="5">
        <v>44235</v>
      </c>
      <c r="N184" s="5"/>
      <c r="O184" s="5">
        <v>44379</v>
      </c>
      <c r="P184" s="5">
        <v>44532</v>
      </c>
      <c r="Q184" s="4" t="s">
        <v>517</v>
      </c>
      <c r="R184" s="84" t="s">
        <v>75</v>
      </c>
      <c r="S184" s="5"/>
    </row>
    <row r="185" spans="1:19" ht="39.6" hidden="1" x14ac:dyDescent="0.25">
      <c r="A185" s="13" t="s">
        <v>526</v>
      </c>
      <c r="B185" s="4" t="s">
        <v>527</v>
      </c>
      <c r="C185" s="10" t="s">
        <v>524</v>
      </c>
      <c r="D185" s="10" t="s">
        <v>528</v>
      </c>
      <c r="E185" s="3" t="s">
        <v>463</v>
      </c>
      <c r="F185" s="7" t="s">
        <v>205</v>
      </c>
      <c r="G185" s="4" t="s">
        <v>22</v>
      </c>
      <c r="H185" s="4" t="s">
        <v>49</v>
      </c>
      <c r="I185" s="4" t="s">
        <v>49</v>
      </c>
      <c r="J185" s="4"/>
      <c r="K185" s="5">
        <v>44313</v>
      </c>
      <c r="L185" s="5">
        <v>44532</v>
      </c>
      <c r="M185" s="5">
        <v>44218</v>
      </c>
      <c r="N185" s="5"/>
      <c r="O185" s="5">
        <v>44414</v>
      </c>
      <c r="P185" s="5">
        <v>44532</v>
      </c>
      <c r="Q185" s="4" t="s">
        <v>517</v>
      </c>
      <c r="R185" s="84" t="s">
        <v>75</v>
      </c>
      <c r="S185" s="5"/>
    </row>
    <row r="186" spans="1:19" ht="52.8" hidden="1" x14ac:dyDescent="0.25">
      <c r="A186" s="13" t="s">
        <v>529</v>
      </c>
      <c r="B186" s="4" t="s">
        <v>530</v>
      </c>
      <c r="C186" s="10" t="s">
        <v>531</v>
      </c>
      <c r="D186" s="7" t="s">
        <v>532</v>
      </c>
      <c r="E186" s="4" t="s">
        <v>463</v>
      </c>
      <c r="F186" s="7" t="s">
        <v>205</v>
      </c>
      <c r="G186" s="4" t="s">
        <v>22</v>
      </c>
      <c r="H186" s="4">
        <v>2.5557E-2</v>
      </c>
      <c r="I186" s="4">
        <v>0.27600000000000002</v>
      </c>
      <c r="J186" s="4"/>
      <c r="K186" s="5">
        <v>44502</v>
      </c>
      <c r="L186" s="5">
        <v>44629</v>
      </c>
      <c r="M186" s="5">
        <v>41153</v>
      </c>
      <c r="N186" s="19" t="s">
        <v>69</v>
      </c>
      <c r="O186" s="5">
        <v>44502</v>
      </c>
      <c r="P186" s="5">
        <v>44692</v>
      </c>
      <c r="Q186" s="4" t="s">
        <v>23</v>
      </c>
      <c r="R186" s="84" t="str">
        <f>LOOKUP($Q186,'Status &amp; Validation '!$A$3:$A$10,'Status &amp; Validation '!$B$3:$B$10)</f>
        <v>Closed</v>
      </c>
      <c r="S186" s="5">
        <v>45009</v>
      </c>
    </row>
    <row r="187" spans="1:19" hidden="1" x14ac:dyDescent="0.25">
      <c r="A187" s="13" t="s">
        <v>533</v>
      </c>
      <c r="B187" s="4" t="s">
        <v>534</v>
      </c>
      <c r="C187" s="10" t="s">
        <v>535</v>
      </c>
      <c r="D187" s="7" t="s">
        <v>536</v>
      </c>
      <c r="E187" s="3" t="s">
        <v>463</v>
      </c>
      <c r="F187" s="7" t="s">
        <v>537</v>
      </c>
      <c r="G187" s="4" t="s">
        <v>22</v>
      </c>
      <c r="H187" s="4">
        <v>0</v>
      </c>
      <c r="I187" s="4">
        <v>1.7000000000000001E-2</v>
      </c>
      <c r="J187" s="4"/>
      <c r="K187" s="5">
        <v>44174</v>
      </c>
      <c r="L187" s="5">
        <v>44452</v>
      </c>
      <c r="M187" s="5">
        <v>44059</v>
      </c>
      <c r="N187" s="5"/>
      <c r="O187" s="5">
        <v>44211</v>
      </c>
      <c r="P187" s="5">
        <v>44452</v>
      </c>
      <c r="Q187" s="4" t="s">
        <v>23</v>
      </c>
      <c r="R187" s="84" t="str">
        <f>LOOKUP($Q187,'Status &amp; Validation '!$A$3:$A$10,'Status &amp; Validation '!$B$3:$B$10)</f>
        <v>Closed</v>
      </c>
      <c r="S187" s="5"/>
    </row>
    <row r="188" spans="1:19" hidden="1" x14ac:dyDescent="0.25">
      <c r="A188" s="13" t="s">
        <v>538</v>
      </c>
      <c r="B188" s="4" t="s">
        <v>539</v>
      </c>
      <c r="C188" s="10" t="s">
        <v>540</v>
      </c>
      <c r="D188" s="7" t="s">
        <v>541</v>
      </c>
      <c r="E188" s="3" t="s">
        <v>463</v>
      </c>
      <c r="F188" s="7" t="s">
        <v>64</v>
      </c>
      <c r="G188" s="4" t="s">
        <v>22</v>
      </c>
      <c r="H188" s="4">
        <v>0</v>
      </c>
      <c r="I188" s="4">
        <v>0.19</v>
      </c>
      <c r="J188" s="4"/>
      <c r="K188" s="5">
        <v>44258</v>
      </c>
      <c r="L188" s="5"/>
      <c r="M188" s="5">
        <v>43191</v>
      </c>
      <c r="N188" s="5"/>
      <c r="O188" s="5">
        <v>44287</v>
      </c>
      <c r="P188" s="5">
        <v>44692</v>
      </c>
      <c r="Q188" s="4" t="s">
        <v>23</v>
      </c>
      <c r="R188" s="84" t="str">
        <f>LOOKUP($Q188,'Status &amp; Validation '!$A$3:$A$10,'Status &amp; Validation '!$B$3:$B$10)</f>
        <v>Closed</v>
      </c>
      <c r="S188" s="5"/>
    </row>
    <row r="189" spans="1:19" ht="26.4" hidden="1" x14ac:dyDescent="0.25">
      <c r="A189" s="9" t="s">
        <v>542</v>
      </c>
      <c r="B189" s="46" t="s">
        <v>543</v>
      </c>
      <c r="C189" s="45" t="s">
        <v>68</v>
      </c>
      <c r="D189" s="45" t="s">
        <v>544</v>
      </c>
      <c r="E189" s="46" t="s">
        <v>463</v>
      </c>
      <c r="F189" s="45" t="s">
        <v>502</v>
      </c>
      <c r="G189" s="46" t="s">
        <v>22</v>
      </c>
      <c r="H189" s="46">
        <v>2.1999999999999999E-5</v>
      </c>
      <c r="I189" s="46">
        <v>2.0000000000000001E-4</v>
      </c>
      <c r="J189" s="46" t="s">
        <v>67</v>
      </c>
      <c r="K189" s="85" t="s">
        <v>993</v>
      </c>
      <c r="L189" s="85" t="s">
        <v>993</v>
      </c>
      <c r="M189" s="85">
        <v>44628</v>
      </c>
      <c r="N189" s="85"/>
      <c r="O189" s="85">
        <v>44628</v>
      </c>
      <c r="P189" s="85">
        <v>45250</v>
      </c>
      <c r="Q189" s="4" t="s">
        <v>517</v>
      </c>
      <c r="R189" s="84" t="s">
        <v>75</v>
      </c>
      <c r="S189" s="12"/>
    </row>
    <row r="190" spans="1:19" ht="26.4" x14ac:dyDescent="0.25">
      <c r="A190" s="9" t="s">
        <v>546</v>
      </c>
      <c r="B190" s="3" t="s">
        <v>547</v>
      </c>
      <c r="C190" s="45" t="s">
        <v>853</v>
      </c>
      <c r="D190" s="10" t="s">
        <v>548</v>
      </c>
      <c r="E190" s="3" t="s">
        <v>463</v>
      </c>
      <c r="F190" s="8" t="s">
        <v>502</v>
      </c>
      <c r="G190" s="4" t="s">
        <v>549</v>
      </c>
      <c r="H190" s="90" t="s">
        <v>67</v>
      </c>
      <c r="I190" s="90" t="s">
        <v>67</v>
      </c>
      <c r="J190" s="4" t="s">
        <v>67</v>
      </c>
      <c r="K190" s="5">
        <v>45085</v>
      </c>
      <c r="L190" s="5">
        <v>45085</v>
      </c>
      <c r="M190" s="5" t="s">
        <v>67</v>
      </c>
      <c r="N190" s="5"/>
      <c r="O190" s="5" t="s">
        <v>67</v>
      </c>
      <c r="P190" s="5">
        <v>45091</v>
      </c>
      <c r="Q190" s="4" t="s">
        <v>550</v>
      </c>
      <c r="R190" s="84" t="str">
        <f>LOOKUP($Q190,'Status &amp; Validation '!$A$3:$A$10,'Status &amp; Validation '!$B$3:$B$10)</f>
        <v>Live</v>
      </c>
      <c r="S190" s="12"/>
    </row>
    <row r="191" spans="1:19" ht="26.4" hidden="1" x14ac:dyDescent="0.25">
      <c r="A191" s="9" t="s">
        <v>854</v>
      </c>
      <c r="B191" s="3" t="s">
        <v>858</v>
      </c>
      <c r="C191" s="45" t="s">
        <v>859</v>
      </c>
      <c r="D191" s="10" t="s">
        <v>506</v>
      </c>
      <c r="E191" s="17" t="s">
        <v>463</v>
      </c>
      <c r="F191" s="8" t="s">
        <v>66</v>
      </c>
      <c r="G191" s="4" t="s">
        <v>22</v>
      </c>
      <c r="H191" s="45">
        <v>1.7930000000000001E-3</v>
      </c>
      <c r="I191" s="45">
        <v>0.02</v>
      </c>
      <c r="J191" s="96">
        <v>44832</v>
      </c>
      <c r="K191" s="96">
        <v>44832</v>
      </c>
      <c r="L191" s="97">
        <v>44693</v>
      </c>
      <c r="M191" s="97">
        <v>44693</v>
      </c>
      <c r="N191" s="97"/>
      <c r="O191" s="97">
        <v>44835</v>
      </c>
      <c r="P191" s="97">
        <v>45007</v>
      </c>
      <c r="Q191" s="4" t="s">
        <v>23</v>
      </c>
      <c r="R191" s="98" t="s">
        <v>291</v>
      </c>
      <c r="S191" s="12"/>
    </row>
    <row r="192" spans="1:19" hidden="1" x14ac:dyDescent="0.25">
      <c r="A192" s="9" t="s">
        <v>857</v>
      </c>
      <c r="B192" s="3" t="s">
        <v>855</v>
      </c>
      <c r="C192" s="10" t="s">
        <v>68</v>
      </c>
      <c r="D192" s="8" t="s">
        <v>856</v>
      </c>
      <c r="E192" s="17">
        <v>0</v>
      </c>
      <c r="F192" s="8" t="s">
        <v>66</v>
      </c>
      <c r="G192" s="3" t="s">
        <v>22</v>
      </c>
      <c r="H192" s="91">
        <v>1.454E-3</v>
      </c>
      <c r="I192" s="91">
        <v>1.6E-2</v>
      </c>
      <c r="J192" s="4">
        <v>44908</v>
      </c>
      <c r="K192" s="12">
        <v>44908</v>
      </c>
      <c r="L192" s="12">
        <v>44908</v>
      </c>
      <c r="M192" s="97">
        <f>'[6]Notification Sheet'!$D$18</f>
        <v>44908</v>
      </c>
      <c r="N192" s="97"/>
      <c r="O192" s="97">
        <f>'[6]Notification Sheet'!$D$20</f>
        <v>45005</v>
      </c>
      <c r="P192" s="97">
        <f>'[6]Notification Sheet'!$D$13</f>
        <v>45118</v>
      </c>
      <c r="Q192" s="4" t="s">
        <v>23</v>
      </c>
      <c r="R192" s="98" t="s">
        <v>75</v>
      </c>
      <c r="S192" s="12"/>
    </row>
    <row r="193" spans="1:20" ht="26.4" x14ac:dyDescent="0.25">
      <c r="A193" s="9" t="s">
        <v>860</v>
      </c>
      <c r="B193" s="3" t="s">
        <v>861</v>
      </c>
      <c r="C193" s="10" t="s">
        <v>859</v>
      </c>
      <c r="D193" s="8" t="s">
        <v>862</v>
      </c>
      <c r="E193" s="3" t="s">
        <v>463</v>
      </c>
      <c r="F193" s="8" t="s">
        <v>66</v>
      </c>
      <c r="G193" s="3" t="s">
        <v>22</v>
      </c>
      <c r="H193" s="91">
        <v>2.0000000000000002E-5</v>
      </c>
      <c r="I193" s="91">
        <v>0</v>
      </c>
      <c r="J193" s="4" t="s">
        <v>67</v>
      </c>
      <c r="K193" s="12">
        <v>44894</v>
      </c>
      <c r="L193" s="12">
        <v>44894</v>
      </c>
      <c r="M193" s="12">
        <v>44890</v>
      </c>
      <c r="N193" s="12"/>
      <c r="O193" s="12">
        <v>44891</v>
      </c>
      <c r="P193" s="12">
        <v>45365</v>
      </c>
      <c r="Q193" s="3" t="s">
        <v>70</v>
      </c>
      <c r="R193" s="84" t="str">
        <f>LOOKUP($Q193,'Status &amp; Validation '!$A$3:$A$10,'Status &amp; Validation '!$B$3:$B$10)</f>
        <v>Live</v>
      </c>
      <c r="S193" s="12"/>
    </row>
    <row r="194" spans="1:20" ht="26.4" x14ac:dyDescent="0.25">
      <c r="A194" s="9" t="s">
        <v>973</v>
      </c>
      <c r="B194" s="3" t="s">
        <v>974</v>
      </c>
      <c r="C194" s="10" t="s">
        <v>975</v>
      </c>
      <c r="D194" s="8" t="s">
        <v>976</v>
      </c>
      <c r="E194" s="3" t="s">
        <v>463</v>
      </c>
      <c r="F194" s="8" t="s">
        <v>66</v>
      </c>
      <c r="G194" s="4" t="s">
        <v>549</v>
      </c>
      <c r="H194" s="91" t="s">
        <v>67</v>
      </c>
      <c r="I194" s="91" t="s">
        <v>67</v>
      </c>
      <c r="J194" s="4" t="s">
        <v>67</v>
      </c>
      <c r="K194" s="12">
        <v>45218</v>
      </c>
      <c r="L194" s="12">
        <v>45223</v>
      </c>
      <c r="M194" s="12">
        <v>45212</v>
      </c>
      <c r="N194" s="12" t="s">
        <v>67</v>
      </c>
      <c r="O194" s="12" t="s">
        <v>67</v>
      </c>
      <c r="P194" s="12">
        <v>45223</v>
      </c>
      <c r="Q194" s="3" t="s">
        <v>550</v>
      </c>
      <c r="R194" s="84" t="str">
        <f>LOOKUP($Q194,'Status &amp; Validation '!$A$3:$A$10,'Status &amp; Validation '!$B$3:$B$10)</f>
        <v>Live</v>
      </c>
      <c r="S194" s="12"/>
    </row>
    <row r="195" spans="1:20" customFormat="1" ht="39.6" x14ac:dyDescent="0.25">
      <c r="A195" s="9" t="s">
        <v>984</v>
      </c>
      <c r="B195" s="4" t="s">
        <v>985</v>
      </c>
      <c r="C195" s="7" t="s">
        <v>986</v>
      </c>
      <c r="D195" s="7" t="s">
        <v>729</v>
      </c>
      <c r="E195" s="4" t="s">
        <v>463</v>
      </c>
      <c r="F195" s="7" t="s">
        <v>205</v>
      </c>
      <c r="G195" s="4" t="s">
        <v>22</v>
      </c>
      <c r="H195" s="90" t="s">
        <v>67</v>
      </c>
      <c r="I195" s="90" t="s">
        <v>67</v>
      </c>
      <c r="J195" s="4" t="s">
        <v>67</v>
      </c>
      <c r="K195" s="5">
        <v>45135</v>
      </c>
      <c r="L195" s="5">
        <v>45135</v>
      </c>
      <c r="M195" s="5">
        <v>44809</v>
      </c>
      <c r="N195" s="12">
        <v>44809</v>
      </c>
      <c r="O195" s="5">
        <v>45135</v>
      </c>
      <c r="P195" s="5">
        <v>45237</v>
      </c>
      <c r="Q195" s="4" t="s">
        <v>550</v>
      </c>
      <c r="R195" s="84" t="str">
        <f>LOOKUP($Q195,'Status &amp; Validation '!$A$3:$A$10,'Status &amp; Validation '!$B$3:$B$10)</f>
        <v>Live</v>
      </c>
      <c r="S195" s="12"/>
      <c r="T195" s="88"/>
    </row>
    <row r="196" spans="1:20" customFormat="1" ht="26.4" x14ac:dyDescent="0.25">
      <c r="A196" s="9" t="s">
        <v>990</v>
      </c>
      <c r="B196" s="4" t="s">
        <v>991</v>
      </c>
      <c r="C196" s="7" t="s">
        <v>992</v>
      </c>
      <c r="D196" s="7" t="s">
        <v>597</v>
      </c>
      <c r="E196" s="4" t="s">
        <v>463</v>
      </c>
      <c r="F196" s="7" t="s">
        <v>64</v>
      </c>
      <c r="G196" s="4" t="s">
        <v>549</v>
      </c>
      <c r="H196" s="92" t="s">
        <v>67</v>
      </c>
      <c r="I196" s="90" t="s">
        <v>67</v>
      </c>
      <c r="J196" s="4" t="s">
        <v>67</v>
      </c>
      <c r="K196" s="5">
        <v>45243</v>
      </c>
      <c r="L196" s="5">
        <v>45243</v>
      </c>
      <c r="M196" s="5">
        <v>45069</v>
      </c>
      <c r="N196" s="5">
        <v>45068</v>
      </c>
      <c r="O196" s="12">
        <v>45243</v>
      </c>
      <c r="P196" s="5">
        <v>45243</v>
      </c>
      <c r="Q196" s="6" t="s">
        <v>550</v>
      </c>
      <c r="R196" s="84" t="str">
        <f>LOOKUP($Q196,'Status &amp; Validation '!$A$3:$A$10,'Status &amp; Validation '!$B$3:$B$10)</f>
        <v>Live</v>
      </c>
      <c r="S196" s="12"/>
      <c r="T196" s="88"/>
    </row>
    <row r="197" spans="1:20" ht="39.6" hidden="1" x14ac:dyDescent="0.25">
      <c r="A197" s="9" t="s">
        <v>552</v>
      </c>
      <c r="B197" s="4" t="s">
        <v>465</v>
      </c>
      <c r="C197" s="10" t="s">
        <v>466</v>
      </c>
      <c r="D197" s="8" t="s">
        <v>467</v>
      </c>
      <c r="E197" s="3" t="s">
        <v>468</v>
      </c>
      <c r="F197" s="8" t="s">
        <v>358</v>
      </c>
      <c r="G197" s="3" t="s">
        <v>39</v>
      </c>
      <c r="H197" s="3">
        <v>3.1749999999999998</v>
      </c>
      <c r="I197" s="3">
        <v>37.700000000000003</v>
      </c>
      <c r="J197" s="3"/>
      <c r="K197" s="12">
        <v>42670</v>
      </c>
      <c r="L197" s="12">
        <v>43059</v>
      </c>
      <c r="M197" s="12">
        <v>41730</v>
      </c>
      <c r="N197" s="12"/>
      <c r="O197" s="12">
        <v>42690</v>
      </c>
      <c r="P197" s="12">
        <v>43598</v>
      </c>
      <c r="Q197" s="3" t="s">
        <v>23</v>
      </c>
      <c r="R197" s="84" t="str">
        <f>LOOKUP($Q197,'Status &amp; Validation '!$A$3:$A$10,'Status &amp; Validation '!$B$3:$B$10)</f>
        <v>Closed</v>
      </c>
      <c r="S197" s="12">
        <v>43571</v>
      </c>
    </row>
    <row r="198" spans="1:20" ht="39.6" hidden="1" x14ac:dyDescent="0.25">
      <c r="A198" s="9" t="s">
        <v>553</v>
      </c>
      <c r="B198" s="4" t="s">
        <v>554</v>
      </c>
      <c r="C198" s="10" t="s">
        <v>555</v>
      </c>
      <c r="D198" s="8" t="s">
        <v>467</v>
      </c>
      <c r="E198" s="3" t="s">
        <v>468</v>
      </c>
      <c r="F198" s="8" t="s">
        <v>358</v>
      </c>
      <c r="G198" s="3" t="s">
        <v>22</v>
      </c>
      <c r="H198" s="3">
        <v>1.77</v>
      </c>
      <c r="I198" s="3">
        <v>19.5</v>
      </c>
      <c r="J198" s="3"/>
      <c r="K198" s="12">
        <v>43363</v>
      </c>
      <c r="L198" s="12">
        <v>43598</v>
      </c>
      <c r="M198" s="12">
        <v>42650</v>
      </c>
      <c r="N198" s="12">
        <v>43391</v>
      </c>
      <c r="O198" s="12"/>
      <c r="P198" s="12">
        <v>44133</v>
      </c>
      <c r="Q198" s="3" t="s">
        <v>23</v>
      </c>
      <c r="R198" s="84" t="str">
        <f>LOOKUP($Q198,'Status &amp; Validation '!$A$3:$A$10,'Status &amp; Validation '!$B$3:$B$10)</f>
        <v>Closed</v>
      </c>
      <c r="S198" s="12">
        <v>41844</v>
      </c>
    </row>
    <row r="199" spans="1:20" ht="66" hidden="1" x14ac:dyDescent="0.25">
      <c r="A199" s="9" t="s">
        <v>848</v>
      </c>
      <c r="B199" s="4" t="s">
        <v>849</v>
      </c>
      <c r="C199" s="10" t="s">
        <v>850</v>
      </c>
      <c r="D199" s="8" t="s">
        <v>467</v>
      </c>
      <c r="E199" s="3" t="s">
        <v>468</v>
      </c>
      <c r="F199" s="8" t="s">
        <v>358</v>
      </c>
      <c r="G199" s="3" t="s">
        <v>22</v>
      </c>
      <c r="H199" s="91">
        <v>0.42</v>
      </c>
      <c r="I199" s="91">
        <v>8.8000000000000007</v>
      </c>
      <c r="J199" s="4" t="s">
        <v>67</v>
      </c>
      <c r="K199" s="12">
        <v>45021</v>
      </c>
      <c r="L199" s="12">
        <v>45103</v>
      </c>
      <c r="M199" s="12">
        <v>44270</v>
      </c>
      <c r="N199" s="33"/>
      <c r="O199" s="12">
        <v>45043</v>
      </c>
      <c r="P199" s="12">
        <v>45371</v>
      </c>
      <c r="Q199" s="4" t="s">
        <v>23</v>
      </c>
      <c r="R199" s="84" t="str">
        <f>LOOKUP($Q199,'Status &amp; Validation '!$A$3:$A$10,'Status &amp; Validation '!$B$3:$B$10)</f>
        <v>Closed</v>
      </c>
      <c r="S199" s="18">
        <v>45377</v>
      </c>
    </row>
    <row r="200" spans="1:20" hidden="1" x14ac:dyDescent="0.25">
      <c r="A200" s="9" t="s">
        <v>556</v>
      </c>
      <c r="B200" s="94"/>
      <c r="C200" s="10" t="s">
        <v>557</v>
      </c>
      <c r="D200" s="8" t="s">
        <v>558</v>
      </c>
      <c r="E200" s="3" t="s">
        <v>559</v>
      </c>
      <c r="F200" s="8" t="s">
        <v>358</v>
      </c>
      <c r="G200" s="38" t="s">
        <v>74</v>
      </c>
      <c r="H200" s="3"/>
      <c r="I200" s="3">
        <v>50.7</v>
      </c>
      <c r="J200" s="3"/>
      <c r="K200" s="12">
        <v>39567</v>
      </c>
      <c r="L200" s="12">
        <v>39903</v>
      </c>
      <c r="M200" s="12">
        <v>39291</v>
      </c>
      <c r="N200" s="12"/>
      <c r="O200" s="12"/>
      <c r="P200" s="12">
        <v>40449</v>
      </c>
      <c r="Q200" s="3" t="s">
        <v>23</v>
      </c>
      <c r="R200" s="84" t="str">
        <f>LOOKUP($Q200,'Status &amp; Validation '!$A$3:$A$10,'Status &amp; Validation '!$B$3:$B$10)</f>
        <v>Closed</v>
      </c>
      <c r="S200" s="5">
        <v>42367</v>
      </c>
    </row>
    <row r="201" spans="1:20" ht="39.6" hidden="1" x14ac:dyDescent="0.25">
      <c r="A201" s="9" t="s">
        <v>560</v>
      </c>
      <c r="B201" s="95" t="s">
        <v>561</v>
      </c>
      <c r="C201" s="10" t="s">
        <v>562</v>
      </c>
      <c r="D201" s="8" t="s">
        <v>563</v>
      </c>
      <c r="E201" s="3" t="s">
        <v>559</v>
      </c>
      <c r="F201" s="8" t="s">
        <v>358</v>
      </c>
      <c r="G201" s="3" t="s">
        <v>22</v>
      </c>
      <c r="H201" s="4">
        <v>2.4707506762417002</v>
      </c>
      <c r="I201" s="4">
        <v>26.842175554523461</v>
      </c>
      <c r="J201" s="4"/>
      <c r="K201" s="12">
        <v>41565</v>
      </c>
      <c r="L201" s="12">
        <v>41624</v>
      </c>
      <c r="M201" s="12">
        <v>41046</v>
      </c>
      <c r="N201" s="12"/>
      <c r="O201" s="12">
        <v>41449</v>
      </c>
      <c r="P201" s="12">
        <v>41836</v>
      </c>
      <c r="Q201" s="3" t="s">
        <v>23</v>
      </c>
      <c r="R201" s="84" t="str">
        <f>LOOKUP($Q201,'Status &amp; Validation '!$A$3:$A$10,'Status &amp; Validation '!$B$3:$B$10)</f>
        <v>Closed</v>
      </c>
      <c r="S201" s="5">
        <v>42545</v>
      </c>
    </row>
    <row r="202" spans="1:20" ht="26.4" hidden="1" x14ac:dyDescent="0.25">
      <c r="A202" s="13" t="s">
        <v>564</v>
      </c>
      <c r="B202" s="4" t="s">
        <v>565</v>
      </c>
      <c r="C202" s="10" t="s">
        <v>443</v>
      </c>
      <c r="D202" s="10" t="s">
        <v>566</v>
      </c>
      <c r="E202" s="4" t="s">
        <v>559</v>
      </c>
      <c r="F202" s="10" t="s">
        <v>358</v>
      </c>
      <c r="G202" s="4" t="s">
        <v>39</v>
      </c>
      <c r="H202" s="4">
        <v>6.7137409626537785</v>
      </c>
      <c r="I202" s="4">
        <v>35</v>
      </c>
      <c r="J202" s="4"/>
      <c r="K202" s="5">
        <v>41859</v>
      </c>
      <c r="L202" s="5">
        <v>42202</v>
      </c>
      <c r="M202" s="5">
        <v>41505</v>
      </c>
      <c r="N202" s="5"/>
      <c r="O202" s="5">
        <v>41824</v>
      </c>
      <c r="P202" s="5">
        <v>42354</v>
      </c>
      <c r="Q202" s="4" t="s">
        <v>23</v>
      </c>
      <c r="R202" s="84" t="str">
        <f>LOOKUP($Q202,'Status &amp; Validation '!$A$3:$A$10,'Status &amp; Validation '!$B$3:$B$10)</f>
        <v>Closed</v>
      </c>
      <c r="S202" s="12">
        <v>43004</v>
      </c>
    </row>
    <row r="203" spans="1:20" ht="26.4" hidden="1" x14ac:dyDescent="0.25">
      <c r="A203" s="13" t="s">
        <v>567</v>
      </c>
      <c r="B203" s="4" t="s">
        <v>568</v>
      </c>
      <c r="C203" s="10" t="s">
        <v>569</v>
      </c>
      <c r="D203" s="10" t="s">
        <v>570</v>
      </c>
      <c r="E203" s="4" t="s">
        <v>559</v>
      </c>
      <c r="F203" s="10" t="s">
        <v>358</v>
      </c>
      <c r="G203" s="4" t="s">
        <v>22</v>
      </c>
      <c r="H203" s="4">
        <v>0.9647</v>
      </c>
      <c r="I203" s="4">
        <v>11</v>
      </c>
      <c r="J203" s="4"/>
      <c r="K203" s="5">
        <v>42321</v>
      </c>
      <c r="L203" s="5">
        <v>42340</v>
      </c>
      <c r="M203" s="5">
        <v>42228</v>
      </c>
      <c r="N203" s="5"/>
      <c r="O203" s="5">
        <v>42321</v>
      </c>
      <c r="P203" s="5">
        <v>42395</v>
      </c>
      <c r="Q203" s="4" t="s">
        <v>23</v>
      </c>
      <c r="R203" s="84" t="str">
        <f>LOOKUP($Q203,'Status &amp; Validation '!$A$3:$A$10,'Status &amp; Validation '!$B$3:$B$10)</f>
        <v>Closed</v>
      </c>
      <c r="S203" s="5"/>
    </row>
    <row r="204" spans="1:20" ht="52.8" hidden="1" x14ac:dyDescent="0.25">
      <c r="A204" s="13" t="s">
        <v>571</v>
      </c>
      <c r="B204" s="4" t="s">
        <v>572</v>
      </c>
      <c r="C204" s="10" t="s">
        <v>573</v>
      </c>
      <c r="D204" s="10" t="s">
        <v>574</v>
      </c>
      <c r="E204" s="4" t="s">
        <v>559</v>
      </c>
      <c r="F204" s="10" t="s">
        <v>358</v>
      </c>
      <c r="G204" s="4" t="s">
        <v>22</v>
      </c>
      <c r="H204" s="4">
        <v>0.78642000000000001</v>
      </c>
      <c r="I204" s="4">
        <v>4.37</v>
      </c>
      <c r="J204" s="4"/>
      <c r="K204" s="5">
        <v>42206</v>
      </c>
      <c r="L204" s="5">
        <v>42299</v>
      </c>
      <c r="M204" s="5">
        <v>41918</v>
      </c>
      <c r="N204" s="5"/>
      <c r="O204" s="5">
        <v>42206</v>
      </c>
      <c r="P204" s="5">
        <v>42696</v>
      </c>
      <c r="Q204" s="4" t="s">
        <v>23</v>
      </c>
      <c r="R204" s="84" t="str">
        <f>LOOKUP($Q204,'Status &amp; Validation '!$A$3:$A$10,'Status &amp; Validation '!$B$3:$B$10)</f>
        <v>Closed</v>
      </c>
      <c r="S204" s="5"/>
    </row>
    <row r="205" spans="1:20" x14ac:dyDescent="0.25">
      <c r="A205" s="39"/>
      <c r="C205" s="10"/>
      <c r="D205" s="8"/>
      <c r="E205" s="3"/>
      <c r="F205" s="8"/>
      <c r="G205" s="3"/>
      <c r="H205" s="3"/>
      <c r="I205" s="3"/>
      <c r="J205" s="3"/>
      <c r="K205" s="12"/>
      <c r="L205" s="12"/>
      <c r="M205" s="12"/>
      <c r="N205" s="12"/>
      <c r="O205" s="12"/>
      <c r="P205" s="12"/>
      <c r="Q205" s="3"/>
      <c r="R205" s="25"/>
      <c r="S205" s="12"/>
    </row>
    <row r="206" spans="1:20" x14ac:dyDescent="0.25">
      <c r="A206" s="39"/>
      <c r="B206" s="3"/>
      <c r="C206" s="10"/>
      <c r="D206" s="8"/>
      <c r="E206" s="3"/>
      <c r="F206" s="8"/>
      <c r="G206" s="3"/>
      <c r="H206" s="3"/>
      <c r="I206" s="3"/>
      <c r="J206" s="3"/>
      <c r="K206" s="12"/>
      <c r="L206" s="12"/>
      <c r="M206" s="12"/>
      <c r="N206" s="12"/>
      <c r="O206" s="12"/>
      <c r="P206" s="12"/>
      <c r="Q206" s="3"/>
      <c r="R206" s="25"/>
      <c r="S206" s="12"/>
    </row>
    <row r="207" spans="1:20" x14ac:dyDescent="0.25">
      <c r="A207" s="39"/>
      <c r="B207" s="3"/>
      <c r="C207" s="10"/>
      <c r="D207" s="8"/>
      <c r="E207" s="3"/>
      <c r="F207" s="8"/>
      <c r="G207" s="3"/>
      <c r="H207" s="3"/>
      <c r="I207" s="3"/>
      <c r="J207" s="3"/>
      <c r="K207" s="12"/>
      <c r="L207" s="12"/>
      <c r="M207" s="12"/>
      <c r="N207" s="12"/>
      <c r="O207" s="12"/>
      <c r="P207" s="12"/>
      <c r="Q207" s="3"/>
      <c r="R207" s="25"/>
      <c r="S207" s="12"/>
    </row>
    <row r="208" spans="1:20" x14ac:dyDescent="0.25">
      <c r="A208" s="39"/>
      <c r="B208" s="3"/>
      <c r="C208" s="10"/>
      <c r="D208" s="8"/>
      <c r="E208" s="3"/>
      <c r="F208" s="8"/>
      <c r="G208" s="3"/>
      <c r="H208" s="3"/>
      <c r="I208" s="3"/>
      <c r="J208" s="3"/>
      <c r="K208" s="12"/>
      <c r="L208" s="12"/>
      <c r="M208" s="12"/>
      <c r="N208" s="12"/>
      <c r="O208" s="12"/>
      <c r="P208" s="12"/>
      <c r="Q208" s="3"/>
      <c r="R208" s="25"/>
      <c r="S208" s="12"/>
    </row>
    <row r="209" spans="1:23" x14ac:dyDescent="0.25">
      <c r="A209" s="39"/>
      <c r="B209" s="3"/>
      <c r="C209" s="10"/>
      <c r="D209" s="8"/>
      <c r="E209" s="3"/>
      <c r="F209" s="8"/>
      <c r="G209" s="3"/>
      <c r="H209" s="3"/>
      <c r="I209" s="3"/>
      <c r="J209" s="3"/>
      <c r="K209" s="12"/>
      <c r="L209" s="12"/>
      <c r="M209" s="12"/>
      <c r="N209" s="12"/>
      <c r="O209" s="12"/>
      <c r="P209" s="12"/>
      <c r="Q209" s="3"/>
      <c r="R209" s="25"/>
      <c r="S209" s="12"/>
      <c r="T209" s="28"/>
      <c r="U209" s="11"/>
      <c r="V209" s="29"/>
      <c r="W209" s="30"/>
    </row>
    <row r="210" spans="1:23" x14ac:dyDescent="0.25">
      <c r="A210" s="39"/>
      <c r="B210" s="3"/>
      <c r="C210" s="10"/>
      <c r="D210" s="8"/>
      <c r="E210" s="3"/>
      <c r="F210" s="8"/>
      <c r="G210" s="3"/>
      <c r="H210" s="3"/>
      <c r="I210" s="3"/>
      <c r="J210" s="3"/>
      <c r="K210" s="12"/>
      <c r="L210" s="12"/>
      <c r="M210" s="12"/>
      <c r="N210" s="12"/>
      <c r="O210" s="12"/>
      <c r="P210" s="12"/>
      <c r="Q210" s="3"/>
      <c r="R210" s="25"/>
      <c r="S210" s="12"/>
      <c r="T210" s="28"/>
      <c r="U210" s="31"/>
      <c r="V210" s="32"/>
      <c r="W210" s="30"/>
    </row>
    <row r="211" spans="1:23" x14ac:dyDescent="0.25">
      <c r="A211" s="39"/>
      <c r="B211" s="3"/>
      <c r="C211" s="10"/>
      <c r="D211" s="8"/>
      <c r="E211" s="3"/>
      <c r="F211" s="8"/>
      <c r="G211" s="3"/>
      <c r="H211" s="3"/>
      <c r="I211" s="3"/>
      <c r="J211" s="3"/>
      <c r="K211" s="12"/>
      <c r="L211" s="12"/>
      <c r="M211" s="12"/>
      <c r="N211" s="12"/>
      <c r="O211" s="12"/>
      <c r="P211" s="12"/>
      <c r="Q211" s="3"/>
      <c r="R211" s="25"/>
      <c r="S211" s="12"/>
      <c r="T211" s="28"/>
      <c r="U211" s="31"/>
      <c r="V211" s="33"/>
      <c r="W211" s="30"/>
    </row>
    <row r="212" spans="1:23" x14ac:dyDescent="0.25">
      <c r="A212" s="39"/>
      <c r="B212" s="3"/>
      <c r="C212" s="10"/>
      <c r="D212" s="8"/>
      <c r="E212" s="3"/>
      <c r="F212" s="8"/>
      <c r="G212" s="3"/>
      <c r="H212" s="3"/>
      <c r="I212" s="3"/>
      <c r="J212" s="3"/>
      <c r="K212" s="12"/>
      <c r="L212" s="12"/>
      <c r="M212" s="12"/>
      <c r="N212" s="12"/>
      <c r="O212" s="12"/>
      <c r="P212" s="12"/>
      <c r="Q212" s="3"/>
      <c r="R212" s="25"/>
      <c r="S212" s="12"/>
      <c r="T212" s="28"/>
      <c r="V212" s="34"/>
      <c r="W212" s="30"/>
    </row>
    <row r="213" spans="1:23" x14ac:dyDescent="0.25">
      <c r="A213" s="39"/>
      <c r="B213" s="3"/>
      <c r="C213" s="10"/>
      <c r="D213" s="8"/>
      <c r="E213" s="3"/>
      <c r="F213" s="8"/>
      <c r="G213" s="3"/>
      <c r="H213" s="3"/>
      <c r="I213" s="3"/>
      <c r="J213" s="3"/>
      <c r="K213" s="12"/>
      <c r="L213" s="12"/>
      <c r="M213" s="12"/>
      <c r="N213" s="12"/>
      <c r="O213" s="12"/>
      <c r="P213" s="12"/>
      <c r="Q213" s="3"/>
      <c r="R213" s="25"/>
      <c r="S213" s="12"/>
    </row>
    <row r="214" spans="1:23" x14ac:dyDescent="0.25">
      <c r="A214" s="39"/>
      <c r="B214" s="3"/>
      <c r="C214" s="10"/>
      <c r="D214" s="8"/>
      <c r="E214" s="3"/>
      <c r="F214" s="8"/>
      <c r="G214" s="3"/>
      <c r="H214" s="3"/>
      <c r="I214" s="3"/>
      <c r="J214" s="3"/>
      <c r="K214" s="12"/>
      <c r="L214" s="12"/>
      <c r="M214" s="12"/>
      <c r="N214" s="12"/>
      <c r="O214" s="12"/>
      <c r="P214" s="12"/>
      <c r="Q214" s="3"/>
      <c r="R214" s="25"/>
      <c r="S214" s="12"/>
    </row>
    <row r="215" spans="1:23" x14ac:dyDescent="0.25">
      <c r="A215" s="39"/>
      <c r="B215" s="3"/>
      <c r="C215" s="10"/>
      <c r="D215" s="8"/>
      <c r="E215" s="3"/>
      <c r="F215" s="8"/>
      <c r="G215" s="3"/>
      <c r="H215" s="3"/>
      <c r="I215" s="3"/>
      <c r="J215" s="3"/>
      <c r="K215" s="12"/>
      <c r="L215" s="12"/>
      <c r="M215" s="12"/>
      <c r="N215" s="12"/>
      <c r="O215" s="12"/>
      <c r="P215" s="12"/>
      <c r="Q215" s="3"/>
      <c r="R215" s="25"/>
      <c r="S215" s="12"/>
    </row>
    <row r="216" spans="1:23" x14ac:dyDescent="0.25">
      <c r="A216" s="39"/>
      <c r="B216" s="3"/>
      <c r="C216" s="10"/>
      <c r="D216" s="8"/>
      <c r="E216" s="3"/>
      <c r="F216" s="8"/>
      <c r="G216" s="3"/>
      <c r="H216" s="3"/>
      <c r="I216" s="3"/>
      <c r="J216" s="3"/>
      <c r="K216" s="12"/>
      <c r="L216" s="12"/>
      <c r="M216" s="12"/>
      <c r="N216" s="12"/>
      <c r="O216" s="12"/>
      <c r="P216" s="12"/>
      <c r="Q216" s="3"/>
      <c r="R216" s="25"/>
      <c r="S216" s="12"/>
    </row>
    <row r="217" spans="1:23" x14ac:dyDescent="0.25">
      <c r="A217" s="39"/>
      <c r="B217" s="3"/>
      <c r="C217" s="10"/>
      <c r="D217" s="8"/>
      <c r="E217" s="3"/>
      <c r="F217" s="8"/>
      <c r="G217" s="3"/>
      <c r="H217" s="3"/>
      <c r="I217" s="3"/>
      <c r="J217" s="3"/>
      <c r="K217" s="12"/>
      <c r="L217" s="12"/>
      <c r="M217" s="12"/>
      <c r="N217" s="12"/>
      <c r="O217" s="12"/>
      <c r="P217" s="12"/>
      <c r="Q217" s="3"/>
      <c r="R217" s="3"/>
      <c r="S217" s="12"/>
    </row>
    <row r="218" spans="1:23" x14ac:dyDescent="0.25">
      <c r="A218" s="39"/>
      <c r="B218" s="3"/>
      <c r="C218" s="10"/>
      <c r="D218" s="8"/>
      <c r="E218" s="3"/>
      <c r="F218" s="8"/>
      <c r="G218" s="3"/>
      <c r="H218" s="3"/>
      <c r="I218" s="3"/>
      <c r="J218" s="3"/>
      <c r="K218" s="12"/>
      <c r="L218" s="12"/>
      <c r="M218" s="12"/>
      <c r="N218" s="12"/>
      <c r="O218" s="12"/>
      <c r="P218" s="12"/>
      <c r="Q218" s="3"/>
      <c r="R218" s="3"/>
      <c r="S218" s="12"/>
    </row>
    <row r="219" spans="1:23" x14ac:dyDescent="0.25">
      <c r="A219" s="39"/>
      <c r="B219" s="3"/>
      <c r="C219" s="10"/>
      <c r="D219" s="8"/>
      <c r="E219" s="3"/>
      <c r="F219" s="8"/>
      <c r="G219" s="3"/>
      <c r="H219" s="3"/>
      <c r="I219" s="3"/>
      <c r="J219" s="3"/>
      <c r="K219" s="12"/>
      <c r="L219" s="12"/>
      <c r="M219" s="12"/>
      <c r="N219" s="12"/>
      <c r="O219" s="12"/>
      <c r="P219" s="12"/>
      <c r="Q219" s="3"/>
      <c r="R219" s="3"/>
      <c r="S219" s="12"/>
    </row>
    <row r="220" spans="1:23" x14ac:dyDescent="0.25">
      <c r="A220" s="39"/>
      <c r="B220" s="3"/>
      <c r="C220" s="10"/>
      <c r="D220" s="8"/>
      <c r="E220" s="3"/>
      <c r="F220" s="8"/>
      <c r="G220" s="3"/>
      <c r="H220" s="3"/>
      <c r="I220" s="3"/>
      <c r="J220" s="3"/>
      <c r="K220" s="12"/>
      <c r="L220" s="12"/>
      <c r="M220" s="12"/>
      <c r="N220" s="12"/>
      <c r="O220" s="12"/>
      <c r="P220" s="12"/>
      <c r="Q220" s="3"/>
      <c r="R220" s="3"/>
      <c r="S220" s="12"/>
    </row>
    <row r="221" spans="1:23" x14ac:dyDescent="0.25">
      <c r="A221" s="40"/>
      <c r="B221" s="43"/>
      <c r="C221" s="42"/>
      <c r="D221" s="41"/>
      <c r="E221" s="43"/>
      <c r="F221" s="41"/>
      <c r="G221" s="43"/>
      <c r="H221" s="43"/>
      <c r="I221" s="43"/>
      <c r="J221" s="43"/>
      <c r="K221" s="93"/>
      <c r="L221" s="93"/>
      <c r="M221" s="93"/>
      <c r="N221" s="93"/>
      <c r="O221" s="93"/>
      <c r="P221" s="93"/>
      <c r="Q221" s="43"/>
      <c r="R221" s="43"/>
      <c r="S221" s="93"/>
    </row>
    <row r="222" spans="1:23" x14ac:dyDescent="0.25">
      <c r="K222" s="33"/>
      <c r="L222" s="33"/>
      <c r="M222" s="33"/>
      <c r="N222" s="33"/>
      <c r="O222" s="33"/>
      <c r="P222" s="33"/>
      <c r="S222" s="33"/>
    </row>
    <row r="223" spans="1:23" x14ac:dyDescent="0.25">
      <c r="K223" s="33"/>
      <c r="L223" s="33"/>
      <c r="M223" s="33"/>
      <c r="N223" s="33"/>
      <c r="O223" s="33"/>
      <c r="P223" s="33"/>
      <c r="S223" s="33"/>
    </row>
    <row r="224" spans="1:23" x14ac:dyDescent="0.25">
      <c r="K224" s="33"/>
      <c r="L224" s="33"/>
      <c r="M224" s="33"/>
      <c r="N224" s="33"/>
      <c r="O224" s="33"/>
      <c r="P224" s="33"/>
      <c r="S224" s="33"/>
    </row>
    <row r="225" spans="11:19" x14ac:dyDescent="0.25">
      <c r="K225" s="33"/>
      <c r="L225" s="33"/>
      <c r="M225" s="33"/>
      <c r="N225" s="33"/>
      <c r="O225" s="33"/>
      <c r="P225" s="33"/>
      <c r="S225" s="33"/>
    </row>
    <row r="226" spans="11:19" x14ac:dyDescent="0.25">
      <c r="K226" s="33"/>
      <c r="L226" s="33"/>
      <c r="M226" s="33"/>
      <c r="N226" s="33"/>
      <c r="O226" s="33"/>
      <c r="P226" s="33"/>
      <c r="S226" s="33"/>
    </row>
    <row r="227" spans="11:19" x14ac:dyDescent="0.25">
      <c r="K227" s="33"/>
      <c r="L227" s="33"/>
      <c r="M227" s="33"/>
      <c r="N227" s="33"/>
      <c r="O227" s="33"/>
      <c r="P227" s="33"/>
      <c r="S227" s="33"/>
    </row>
    <row r="228" spans="11:19" x14ac:dyDescent="0.25">
      <c r="K228" s="33"/>
      <c r="L228" s="33"/>
      <c r="M228" s="33"/>
      <c r="N228" s="33"/>
      <c r="O228" s="33"/>
      <c r="P228" s="33"/>
      <c r="S228" s="33"/>
    </row>
    <row r="229" spans="11:19" x14ac:dyDescent="0.25">
      <c r="K229" s="33"/>
      <c r="L229" s="33"/>
      <c r="M229" s="33"/>
      <c r="N229" s="33"/>
      <c r="O229" s="33"/>
      <c r="P229" s="33"/>
      <c r="S229" s="33"/>
    </row>
    <row r="230" spans="11:19" x14ac:dyDescent="0.25">
      <c r="K230" s="33"/>
      <c r="L230" s="33"/>
      <c r="M230" s="33"/>
      <c r="N230" s="33"/>
      <c r="O230" s="33"/>
      <c r="P230" s="33"/>
      <c r="S230" s="33"/>
    </row>
    <row r="231" spans="11:19" x14ac:dyDescent="0.25">
      <c r="K231" s="33"/>
      <c r="L231" s="33"/>
      <c r="M231" s="33"/>
      <c r="N231" s="33"/>
      <c r="O231" s="33"/>
      <c r="P231" s="33"/>
      <c r="S231" s="33"/>
    </row>
    <row r="232" spans="11:19" x14ac:dyDescent="0.25">
      <c r="K232" s="33"/>
      <c r="L232" s="33"/>
      <c r="M232" s="33"/>
      <c r="N232" s="33"/>
      <c r="O232" s="33"/>
      <c r="P232" s="33"/>
      <c r="S232" s="33"/>
    </row>
    <row r="233" spans="11:19" x14ac:dyDescent="0.25">
      <c r="K233" s="33"/>
      <c r="L233" s="33"/>
      <c r="M233" s="33"/>
      <c r="N233" s="33"/>
      <c r="O233" s="33"/>
      <c r="P233" s="33"/>
      <c r="S233" s="33"/>
    </row>
    <row r="234" spans="11:19" x14ac:dyDescent="0.25">
      <c r="K234" s="33"/>
      <c r="L234" s="33"/>
      <c r="M234" s="33"/>
      <c r="N234" s="33"/>
      <c r="O234" s="33"/>
      <c r="P234" s="33"/>
    </row>
    <row r="235" spans="11:19" x14ac:dyDescent="0.25">
      <c r="K235" s="33"/>
      <c r="L235" s="33"/>
      <c r="M235" s="33"/>
      <c r="N235" s="33"/>
      <c r="O235" s="33"/>
      <c r="P235" s="33"/>
    </row>
    <row r="236" spans="11:19" x14ac:dyDescent="0.25">
      <c r="K236" s="33"/>
      <c r="L236" s="33"/>
      <c r="M236" s="33"/>
      <c r="N236" s="33"/>
      <c r="O236" s="33"/>
      <c r="P236" s="33"/>
    </row>
    <row r="237" spans="11:19" x14ac:dyDescent="0.25">
      <c r="K237" s="33"/>
      <c r="L237" s="33"/>
      <c r="M237" s="33"/>
      <c r="N237" s="33"/>
      <c r="O237" s="33"/>
      <c r="P237" s="33"/>
    </row>
    <row r="238" spans="11:19" x14ac:dyDescent="0.25">
      <c r="K238" s="33"/>
      <c r="L238" s="33"/>
      <c r="M238" s="33"/>
      <c r="N238" s="33"/>
      <c r="O238" s="33"/>
      <c r="P238" s="33"/>
    </row>
    <row r="239" spans="11:19" x14ac:dyDescent="0.25">
      <c r="K239" s="33"/>
      <c r="L239" s="33"/>
      <c r="M239" s="33"/>
      <c r="N239" s="33"/>
      <c r="O239" s="33"/>
      <c r="P239" s="33"/>
    </row>
    <row r="240" spans="11:19" x14ac:dyDescent="0.25">
      <c r="K240" s="33"/>
      <c r="L240" s="33"/>
      <c r="M240" s="33"/>
      <c r="N240" s="33"/>
      <c r="O240" s="33"/>
      <c r="P240" s="33"/>
    </row>
    <row r="241" spans="11:16" x14ac:dyDescent="0.25">
      <c r="K241" s="33"/>
      <c r="L241" s="33"/>
      <c r="M241" s="33"/>
      <c r="N241" s="33"/>
      <c r="O241" s="33"/>
      <c r="P241" s="33"/>
    </row>
    <row r="242" spans="11:16" x14ac:dyDescent="0.25">
      <c r="K242" s="33"/>
      <c r="L242" s="33"/>
      <c r="M242" s="33"/>
      <c r="N242" s="33"/>
      <c r="O242" s="33"/>
      <c r="P242" s="33"/>
    </row>
    <row r="243" spans="11:16" x14ac:dyDescent="0.25">
      <c r="K243" s="33"/>
      <c r="L243" s="33"/>
      <c r="M243" s="33"/>
      <c r="N243" s="33"/>
      <c r="O243" s="33"/>
      <c r="P243" s="33"/>
    </row>
    <row r="244" spans="11:16" x14ac:dyDescent="0.25">
      <c r="K244" s="33"/>
      <c r="L244" s="33"/>
      <c r="M244" s="33"/>
      <c r="N244" s="33"/>
      <c r="O244" s="33"/>
      <c r="P244" s="33"/>
    </row>
    <row r="245" spans="11:16" x14ac:dyDescent="0.25">
      <c r="K245" s="33"/>
      <c r="L245" s="33"/>
      <c r="M245" s="33"/>
      <c r="N245" s="33"/>
      <c r="O245" s="33"/>
      <c r="P245" s="33"/>
    </row>
    <row r="246" spans="11:16" x14ac:dyDescent="0.25">
      <c r="K246" s="33"/>
      <c r="L246" s="33"/>
      <c r="M246" s="33"/>
      <c r="N246" s="33"/>
      <c r="O246" s="33"/>
      <c r="P246" s="33"/>
    </row>
  </sheetData>
  <autoFilter ref="A1:R204" xr:uid="{00000000-0009-0000-0000-000000000000}">
    <filterColumn colId="17">
      <filters>
        <filter val="Live"/>
      </filters>
    </filterColumn>
    <sortState xmlns:xlrd2="http://schemas.microsoft.com/office/spreadsheetml/2017/richdata2" ref="A34:R186">
      <sortCondition descending="1" ref="R1:R204"/>
    </sortState>
  </autoFilter>
  <sortState xmlns:xlrd2="http://schemas.microsoft.com/office/spreadsheetml/2017/richdata2" ref="A19:S199">
    <sortCondition ref="A19:A199"/>
  </sortState>
  <phoneticPr fontId="5" type="noConversion"/>
  <conditionalFormatting sqref="R2:R204">
    <cfRule type="containsText" dxfId="37" priority="143" operator="containsText" text="Live">
      <formula>NOT(ISERROR(SEARCH("Live",R2)))</formula>
    </cfRule>
    <cfRule type="containsText" dxfId="36" priority="144" operator="containsText" text="Closed">
      <formula>NOT(ISERROR(SEARCH("Closed",R2)))</formula>
    </cfRule>
  </conditionalFormatting>
  <conditionalFormatting sqref="R18:R87">
    <cfRule type="containsText" dxfId="35" priority="77" operator="containsText" text="Live">
      <formula>NOT(ISERROR(SEARCH("Live",R18)))</formula>
    </cfRule>
    <cfRule type="containsText" dxfId="34" priority="78" operator="containsText" text="Closed">
      <formula>NOT(ISERROR(SEARCH("Closed",R18)))</formula>
    </cfRule>
  </conditionalFormatting>
  <conditionalFormatting sqref="R26:R199">
    <cfRule type="containsText" dxfId="33" priority="161" operator="containsText" text="Live">
      <formula>NOT(ISERROR(SEARCH("Live",R26)))</formula>
    </cfRule>
    <cfRule type="containsText" dxfId="32" priority="162" operator="containsText" text="Closed">
      <formula>NOT(ISERROR(SEARCH("Closed",R26)))</formula>
    </cfRule>
  </conditionalFormatting>
  <conditionalFormatting sqref="R36:R42">
    <cfRule type="containsText" dxfId="31" priority="23" operator="containsText" text="Live">
      <formula>NOT(ISERROR(SEARCH("Live",R36)))</formula>
    </cfRule>
    <cfRule type="containsText" dxfId="30" priority="24" operator="containsText" text="Closed">
      <formula>NOT(ISERROR(SEARCH("Closed",R36)))</formula>
    </cfRule>
  </conditionalFormatting>
  <conditionalFormatting sqref="R67:R179">
    <cfRule type="containsText" dxfId="29" priority="65" operator="containsText" text="Live">
      <formula>NOT(ISERROR(SEARCH("Live",R67)))</formula>
    </cfRule>
    <cfRule type="containsText" dxfId="28" priority="66" operator="containsText" text="Closed">
      <formula>NOT(ISERROR(SEARCH("Closed",R67)))</formula>
    </cfRule>
  </conditionalFormatting>
  <conditionalFormatting sqref="R73">
    <cfRule type="containsText" dxfId="27" priority="54" operator="containsText" text="Closed">
      <formula>NOT(ISERROR(SEARCH("Closed",R73)))</formula>
    </cfRule>
    <cfRule type="containsText" dxfId="26" priority="53" operator="containsText" text="Live">
      <formula>NOT(ISERROR(SEARCH("Live",R73)))</formula>
    </cfRule>
  </conditionalFormatting>
  <conditionalFormatting sqref="R86:R103">
    <cfRule type="containsText" dxfId="25" priority="56" operator="containsText" text="Closed">
      <formula>NOT(ISERROR(SEARCH("Closed",R86)))</formula>
    </cfRule>
    <cfRule type="containsText" dxfId="24" priority="55" operator="containsText" text="Live">
      <formula>NOT(ISERROR(SEARCH("Live",R86)))</formula>
    </cfRule>
  </conditionalFormatting>
  <conditionalFormatting sqref="R87:R216">
    <cfRule type="containsText" dxfId="23" priority="11" operator="containsText" text="Live">
      <formula>NOT(ISERROR(SEARCH("Live",R87)))</formula>
    </cfRule>
    <cfRule type="containsText" dxfId="22" priority="12" operator="containsText" text="Closed">
      <formula>NOT(ISERROR(SEARCH("Closed",R87)))</formula>
    </cfRule>
  </conditionalFormatting>
  <conditionalFormatting sqref="R88:R185 R187:R197">
    <cfRule type="containsText" dxfId="21" priority="173" operator="containsText" text="Live">
      <formula>NOT(ISERROR(SEARCH("Live",R88)))</formula>
    </cfRule>
    <cfRule type="containsText" dxfId="20" priority="174" operator="containsText" text="Closed">
      <formula>NOT(ISERROR(SEARCH("Closed",R88)))</formula>
    </cfRule>
  </conditionalFormatting>
  <conditionalFormatting sqref="R90:R176">
    <cfRule type="containsText" dxfId="19" priority="188" operator="containsText" text="Closed">
      <formula>NOT(ISERROR(SEARCH("Closed",R90)))</formula>
    </cfRule>
    <cfRule type="containsText" dxfId="18" priority="187" operator="containsText" text="Live">
      <formula>NOT(ISERROR(SEARCH("Live",R90)))</formula>
    </cfRule>
  </conditionalFormatting>
  <conditionalFormatting sqref="R162">
    <cfRule type="containsText" dxfId="17" priority="3" operator="containsText" text="Live">
      <formula>NOT(ISERROR(SEARCH("Live",R162)))</formula>
    </cfRule>
    <cfRule type="containsText" dxfId="16" priority="4" operator="containsText" text="Closed">
      <formula>NOT(ISERROR(SEARCH("Closed",R162)))</formula>
    </cfRule>
  </conditionalFormatting>
  <conditionalFormatting sqref="R180:R191">
    <cfRule type="containsText" dxfId="15" priority="19" operator="containsText" text="Live">
      <formula>NOT(ISERROR(SEARCH("Live",R180)))</formula>
    </cfRule>
    <cfRule type="containsText" dxfId="14" priority="20" operator="containsText" text="Closed">
      <formula>NOT(ISERROR(SEARCH("Closed",R180)))</formula>
    </cfRule>
  </conditionalFormatting>
  <conditionalFormatting sqref="R187:R199">
    <cfRule type="containsText" dxfId="13" priority="43" operator="containsText" text="Live">
      <formula>NOT(ISERROR(SEARCH("Live",R187)))</formula>
    </cfRule>
    <cfRule type="containsText" dxfId="12" priority="44" operator="containsText" text="Closed">
      <formula>NOT(ISERROR(SEARCH("Closed",R187)))</formula>
    </cfRule>
  </conditionalFormatting>
  <conditionalFormatting sqref="R190:R196 R199">
    <cfRule type="containsText" dxfId="11" priority="8" operator="containsText" text="Closed">
      <formula>NOT(ISERROR(SEARCH("Closed",R190)))</formula>
    </cfRule>
    <cfRule type="containsText" dxfId="10" priority="9" operator="containsText" text="Live">
      <formula>NOT(ISERROR(SEARCH("Live",R190)))</formula>
    </cfRule>
    <cfRule type="containsText" dxfId="9" priority="10" operator="containsText" text="Closed">
      <formula>NOT(ISERROR(SEARCH("Closed",R190)))</formula>
    </cfRule>
  </conditionalFormatting>
  <conditionalFormatting sqref="R191:R192">
    <cfRule type="containsText" dxfId="8" priority="1" operator="containsText" text="Live">
      <formula>NOT(ISERROR(SEARCH("Live",R191)))</formula>
    </cfRule>
    <cfRule type="containsText" dxfId="7" priority="2" operator="containsText" text="Closed">
      <formula>NOT(ISERROR(SEARCH("Closed",R191)))</formula>
    </cfRule>
  </conditionalFormatting>
  <conditionalFormatting sqref="R199 R190:R196">
    <cfRule type="containsText" dxfId="6" priority="7" operator="containsText" text="Live">
      <formula>NOT(ISERROR(SEARCH("Live",R190)))</formula>
    </cfRule>
  </conditionalFormatting>
  <conditionalFormatting sqref="R199">
    <cfRule type="containsText" dxfId="5" priority="5" operator="containsText" text="Live">
      <formula>NOT(ISERROR(SEARCH("Live",R199)))</formula>
    </cfRule>
    <cfRule type="containsText" dxfId="4" priority="18" operator="containsText" text="Closed">
      <formula>NOT(ISERROR(SEARCH("Closed",R199)))</formula>
    </cfRule>
    <cfRule type="containsText" dxfId="3" priority="17" operator="containsText" text="Live">
      <formula>NOT(ISERROR(SEARCH("Live",R199)))</formula>
    </cfRule>
    <cfRule type="containsText" dxfId="2" priority="6" operator="containsText" text="Closed">
      <formula>NOT(ISERROR(SEARCH("Closed",R199)))</formula>
    </cfRule>
  </conditionalFormatting>
  <conditionalFormatting sqref="W209:W212">
    <cfRule type="containsText" dxfId="1" priority="31" operator="containsText" text="Live">
      <formula>NOT(ISERROR(SEARCH("Live",W209)))</formula>
    </cfRule>
    <cfRule type="containsText" dxfId="0" priority="32" operator="containsText" text="Closed">
      <formula>NOT(ISERROR(SEARCH("Closed",W209)))</formula>
    </cfRule>
  </conditionalFormatting>
  <dataValidations count="1">
    <dataValidation type="list" allowBlank="1" showInputMessage="1" showErrorMessage="1" sqref="Q115:Q118 Q51 Q122 Q13:Q14 Q31:Q32" xr:uid="{00000000-0002-0000-0000-000001000000}">
      <formula1>$T$12:$T$12</formula1>
    </dataValidation>
  </dataValidations>
  <hyperlinks>
    <hyperlink ref="A2" r:id="rId1" xr:uid="{00000000-0004-0000-0000-000000000000}"/>
    <hyperlink ref="A3" r:id="rId2" xr:uid="{00000000-0004-0000-0000-000001000000}"/>
    <hyperlink ref="A4" r:id="rId3" xr:uid="{00000000-0004-0000-0000-000002000000}"/>
    <hyperlink ref="A5" r:id="rId4" xr:uid="{00000000-0004-0000-0000-000003000000}"/>
    <hyperlink ref="A6" r:id="rId5" xr:uid="{00000000-0004-0000-0000-000004000000}"/>
    <hyperlink ref="A7" r:id="rId6" xr:uid="{00000000-0004-0000-0000-000005000000}"/>
    <hyperlink ref="A8" r:id="rId7" xr:uid="{00000000-0004-0000-0000-000006000000}"/>
    <hyperlink ref="A9" r:id="rId8" xr:uid="{00000000-0004-0000-0000-000007000000}"/>
    <hyperlink ref="A10" r:id="rId9" xr:uid="{00000000-0004-0000-0000-000008000000}"/>
    <hyperlink ref="A25" r:id="rId10" xr:uid="{00000000-0004-0000-0000-000009000000}"/>
    <hyperlink ref="A26" r:id="rId11" xr:uid="{00000000-0004-0000-0000-00000A000000}"/>
    <hyperlink ref="A27" r:id="rId12" xr:uid="{00000000-0004-0000-0000-00000B000000}"/>
    <hyperlink ref="A28" r:id="rId13" xr:uid="{00000000-0004-0000-0000-00000C000000}"/>
    <hyperlink ref="A29" r:id="rId14" xr:uid="{00000000-0004-0000-0000-00000D000000}"/>
    <hyperlink ref="A12" r:id="rId15" xr:uid="{00000000-0004-0000-0000-000017000000}"/>
    <hyperlink ref="A13" r:id="rId16" xr:uid="{00000000-0004-0000-0000-000018000000}"/>
    <hyperlink ref="A14" r:id="rId17" xr:uid="{00000000-0004-0000-0000-00001A000000}"/>
    <hyperlink ref="A30" r:id="rId18" xr:uid="{00000000-0004-0000-0000-00001B000000}"/>
    <hyperlink ref="A15" r:id="rId19" xr:uid="{00000000-0004-0000-0000-00001C000000}"/>
    <hyperlink ref="A31" r:id="rId20" xr:uid="{00000000-0004-0000-0000-00001D000000}"/>
    <hyperlink ref="A32" r:id="rId21" xr:uid="{00000000-0004-0000-0000-00001F000000}"/>
    <hyperlink ref="A16" r:id="rId22" xr:uid="{00000000-0004-0000-0000-000022000000}"/>
    <hyperlink ref="A128" r:id="rId23" xr:uid="{00000000-0004-0000-0000-000023000000}"/>
    <hyperlink ref="A137" r:id="rId24" xr:uid="{00000000-0004-0000-0000-000024000000}"/>
    <hyperlink ref="A138" r:id="rId25" xr:uid="{00000000-0004-0000-0000-000025000000}"/>
    <hyperlink ref="A94" r:id="rId26" xr:uid="{00000000-0004-0000-0000-000026000000}"/>
    <hyperlink ref="A139" r:id="rId27" xr:uid="{00000000-0004-0000-0000-000027000000}"/>
    <hyperlink ref="A164" r:id="rId28" xr:uid="{00000000-0004-0000-0000-000028000000}"/>
    <hyperlink ref="A166" r:id="rId29" xr:uid="{00000000-0004-0000-0000-000029000000}"/>
    <hyperlink ref="A167" r:id="rId30" xr:uid="{00000000-0004-0000-0000-00002A000000}"/>
    <hyperlink ref="A168" r:id="rId31" xr:uid="{00000000-0004-0000-0000-00002B000000}"/>
    <hyperlink ref="A169" r:id="rId32" xr:uid="{00000000-0004-0000-0000-00002C000000}"/>
    <hyperlink ref="A170" r:id="rId33" xr:uid="{00000000-0004-0000-0000-00002D000000}"/>
    <hyperlink ref="A171" r:id="rId34" xr:uid="{00000000-0004-0000-0000-00002E000000}"/>
    <hyperlink ref="A172" r:id="rId35" xr:uid="{00000000-0004-0000-0000-00002F000000}"/>
    <hyperlink ref="A173" r:id="rId36" xr:uid="{00000000-0004-0000-0000-000030000000}"/>
    <hyperlink ref="A89" r:id="rId37" xr:uid="{00000000-0004-0000-0000-000031000000}"/>
    <hyperlink ref="A125" r:id="rId38" xr:uid="{00000000-0004-0000-0000-000032000000}"/>
    <hyperlink ref="A126" r:id="rId39" xr:uid="{00000000-0004-0000-0000-000033000000}"/>
    <hyperlink ref="A127" r:id="rId40" xr:uid="{00000000-0004-0000-0000-000034000000}"/>
    <hyperlink ref="A129" r:id="rId41" xr:uid="{00000000-0004-0000-0000-000035000000}"/>
    <hyperlink ref="A130" r:id="rId42" xr:uid="{00000000-0004-0000-0000-000036000000}"/>
    <hyperlink ref="A131" r:id="rId43" xr:uid="{00000000-0004-0000-0000-000037000000}"/>
    <hyperlink ref="A132" r:id="rId44" xr:uid="{00000000-0004-0000-0000-000038000000}"/>
    <hyperlink ref="A133" r:id="rId45" xr:uid="{00000000-0004-0000-0000-000039000000}"/>
    <hyperlink ref="A134" r:id="rId46" xr:uid="{00000000-0004-0000-0000-00003A000000}"/>
    <hyperlink ref="A135" r:id="rId47" xr:uid="{00000000-0004-0000-0000-00003B000000}"/>
    <hyperlink ref="A136" r:id="rId48" xr:uid="{00000000-0004-0000-0000-00003C000000}"/>
    <hyperlink ref="A78" r:id="rId49" xr:uid="{00000000-0004-0000-0000-00003D000000}"/>
    <hyperlink ref="A79" r:id="rId50" xr:uid="{00000000-0004-0000-0000-00003E000000}"/>
    <hyperlink ref="A80" r:id="rId51" xr:uid="{00000000-0004-0000-0000-00003F000000}"/>
    <hyperlink ref="A81" r:id="rId52" xr:uid="{00000000-0004-0000-0000-000040000000}"/>
    <hyperlink ref="A90" r:id="rId53" xr:uid="{00000000-0004-0000-0000-000041000000}"/>
    <hyperlink ref="A91" r:id="rId54" xr:uid="{00000000-0004-0000-0000-000042000000}"/>
    <hyperlink ref="A92" r:id="rId55" xr:uid="{00000000-0004-0000-0000-000043000000}"/>
    <hyperlink ref="A93" r:id="rId56" xr:uid="{00000000-0004-0000-0000-000044000000}"/>
    <hyperlink ref="A143" r:id="rId57" xr:uid="{00000000-0004-0000-0000-000045000000}"/>
    <hyperlink ref="A95" r:id="rId58" xr:uid="{00000000-0004-0000-0000-000046000000}"/>
    <hyperlink ref="A96" r:id="rId59" xr:uid="{00000000-0004-0000-0000-000047000000}"/>
    <hyperlink ref="A97" r:id="rId60" xr:uid="{00000000-0004-0000-0000-000048000000}"/>
    <hyperlink ref="A174" r:id="rId61" xr:uid="{00000000-0004-0000-0000-000049000000}"/>
    <hyperlink ref="A175" r:id="rId62" xr:uid="{00000000-0004-0000-0000-00004A000000}"/>
    <hyperlink ref="A144" r:id="rId63" xr:uid="{00000000-0004-0000-0000-00004B000000}"/>
    <hyperlink ref="A120" r:id="rId64" location="http://www.gasgovernance.co.uk/MER/SO009" xr:uid="{00000000-0004-0000-0000-00004C000000}"/>
    <hyperlink ref="A121" r:id="rId65" location="http://www.gasgovernance.co.uk/MER/SO010" xr:uid="{00000000-0004-0000-0000-00004D000000}"/>
    <hyperlink ref="A122" r:id="rId66" xr:uid="{00000000-0004-0000-0000-00004E000000}"/>
    <hyperlink ref="A98" r:id="rId67" location="www.gasgovernance.co.uk/MER/SC010" xr:uid="{00000000-0004-0000-0000-00004F000000}"/>
    <hyperlink ref="A145" r:id="rId68" xr:uid="{00000000-0004-0000-0000-000050000000}"/>
    <hyperlink ref="A82" r:id="rId69" location="http://www.gasgovernance.co.uk/MER/NW010" xr:uid="{00000000-0004-0000-0000-000051000000}"/>
    <hyperlink ref="A83" r:id="rId70" location="http://www.gasgovernance.co.uk/MER/NW011" xr:uid="{00000000-0004-0000-0000-000052000000}"/>
    <hyperlink ref="A146" r:id="rId71" xr:uid="{00000000-0004-0000-0000-000053000000}"/>
    <hyperlink ref="A176" r:id="rId72" display="http://www.gasgovernance.co.uk/MER/WM013" xr:uid="{00000000-0004-0000-0000-000054000000}"/>
    <hyperlink ref="A124" r:id="rId73" xr:uid="{00000000-0004-0000-0000-000055000000}"/>
    <hyperlink ref="A100" r:id="rId74" xr:uid="{00000000-0004-0000-0000-000056000000}"/>
    <hyperlink ref="A147" r:id="rId75" xr:uid="{00000000-0004-0000-0000-000057000000}"/>
    <hyperlink ref="A148" r:id="rId76" xr:uid="{00000000-0004-0000-0000-000058000000}"/>
    <hyperlink ref="A149" r:id="rId77" xr:uid="{00000000-0004-0000-0000-000059000000}"/>
    <hyperlink ref="A99" r:id="rId78" xr:uid="{00000000-0004-0000-0000-00005A000000}"/>
    <hyperlink ref="A150" r:id="rId79" xr:uid="{00000000-0004-0000-0000-00005B000000}"/>
    <hyperlink ref="A151" r:id="rId80" xr:uid="{00000000-0004-0000-0000-00005C000000}"/>
    <hyperlink ref="A152" r:id="rId81" xr:uid="{00000000-0004-0000-0000-00005D000000}"/>
    <hyperlink ref="A177" r:id="rId82" xr:uid="{00000000-0004-0000-0000-00005E000000}"/>
    <hyperlink ref="A153" r:id="rId83" display="http://www.gasgovernance.co.uk/MER/SW029" xr:uid="{00000000-0004-0000-0000-00005F000000}"/>
    <hyperlink ref="A154" r:id="rId84" xr:uid="{00000000-0004-0000-0000-000060000000}"/>
    <hyperlink ref="A101" r:id="rId85" xr:uid="{00000000-0004-0000-0000-000061000000}"/>
    <hyperlink ref="A156" r:id="rId86" display="http://www.gasgovernance.co.uk/MER/SW032" xr:uid="{00000000-0004-0000-0000-000062000000}"/>
    <hyperlink ref="A157" r:id="rId87" display="http://www.gasgovernance.co.uk/MER/SW033" xr:uid="{00000000-0004-0000-0000-000063000000}"/>
    <hyperlink ref="A158" r:id="rId88" display=" SW034" xr:uid="{00000000-0004-0000-0000-000064000000}"/>
    <hyperlink ref="A84" r:id="rId89" xr:uid="{00000000-0004-0000-0000-000065000000}"/>
    <hyperlink ref="A85" r:id="rId90" xr:uid="{00000000-0004-0000-0000-000066000000}"/>
    <hyperlink ref="A159" r:id="rId91" xr:uid="{00000000-0004-0000-0000-000067000000}"/>
    <hyperlink ref="A109" r:id="rId92" xr:uid="{00000000-0004-0000-0000-000069000000}"/>
    <hyperlink ref="A119" r:id="rId93" xr:uid="{00000000-0004-0000-0000-00006A000000}"/>
    <hyperlink ref="A118" r:id="rId94" xr:uid="{00000000-0004-0000-0000-00006B000000}"/>
    <hyperlink ref="A117" r:id="rId95" xr:uid="{00000000-0004-0000-0000-00006C000000}"/>
    <hyperlink ref="A116" r:id="rId96" xr:uid="{00000000-0004-0000-0000-00006D000000}"/>
    <hyperlink ref="A115" r:id="rId97" xr:uid="{00000000-0004-0000-0000-00006E000000}"/>
    <hyperlink ref="A108" r:id="rId98" xr:uid="{00000000-0004-0000-0000-00006F000000}"/>
    <hyperlink ref="A114" r:id="rId99" xr:uid="{00000000-0004-0000-0000-000070000000}"/>
    <hyperlink ref="A113" r:id="rId100" xr:uid="{00000000-0004-0000-0000-000071000000}"/>
    <hyperlink ref="A107" r:id="rId101" xr:uid="{00000000-0004-0000-0000-000072000000}"/>
    <hyperlink ref="A106" r:id="rId102" xr:uid="{00000000-0004-0000-0000-000073000000}"/>
    <hyperlink ref="A112" r:id="rId103" xr:uid="{00000000-0004-0000-0000-000074000000}"/>
    <hyperlink ref="A105" r:id="rId104" xr:uid="{00000000-0004-0000-0000-000075000000}"/>
    <hyperlink ref="A102" r:id="rId105" xr:uid="{00000000-0004-0000-0000-000076000000}"/>
    <hyperlink ref="A103" r:id="rId106" xr:uid="{00000000-0004-0000-0000-000077000000}"/>
    <hyperlink ref="A179" r:id="rId107" xr:uid="{00000000-0004-0000-0000-000078000000}"/>
    <hyperlink ref="A165" r:id="rId108" xr:uid="{00000000-0004-0000-0000-000079000000}"/>
    <hyperlink ref="A104" r:id="rId109" xr:uid="{00000000-0004-0000-0000-00007A000000}"/>
    <hyperlink ref="A86" r:id="rId110" xr:uid="{00000000-0004-0000-0000-00007B000000}"/>
    <hyperlink ref="A87" r:id="rId111" xr:uid="{00000000-0004-0000-0000-00007C000000}"/>
    <hyperlink ref="A180" r:id="rId112" xr:uid="{00000000-0004-0000-0000-00007D000000}"/>
    <hyperlink ref="A200" r:id="rId113" xr:uid="{00000000-0004-0000-0000-000080000000}"/>
    <hyperlink ref="A201" r:id="rId114" xr:uid="{00000000-0004-0000-0000-000081000000}"/>
    <hyperlink ref="A203" r:id="rId115" xr:uid="{00000000-0004-0000-0000-000082000000}"/>
    <hyperlink ref="A202" r:id="rId116" xr:uid="{00000000-0004-0000-0000-000083000000}"/>
    <hyperlink ref="A197" r:id="rId117" xr:uid="{00000000-0004-0000-0000-000084000000}"/>
    <hyperlink ref="A198" r:id="rId118" xr:uid="{00000000-0004-0000-0000-000085000000}"/>
    <hyperlink ref="A70" r:id="rId119" xr:uid="{00000000-0004-0000-0000-000087000000}"/>
    <hyperlink ref="A77" r:id="rId120" xr:uid="{00000000-0004-0000-0000-000088000000}"/>
    <hyperlink ref="A76" r:id="rId121" xr:uid="{00000000-0004-0000-0000-000089000000}"/>
    <hyperlink ref="A75" r:id="rId122" xr:uid="{00000000-0004-0000-0000-00008A000000}"/>
    <hyperlink ref="A73" r:id="rId123" xr:uid="{00000000-0004-0000-0000-00008B000000}"/>
    <hyperlink ref="A74" r:id="rId124" xr:uid="{00000000-0004-0000-0000-00008C000000}"/>
    <hyperlink ref="A68" r:id="rId125" xr:uid="{00000000-0004-0000-0000-00008D000000}"/>
    <hyperlink ref="A67" r:id="rId126" xr:uid="{00000000-0004-0000-0000-00008E000000}"/>
    <hyperlink ref="A66" r:id="rId127" xr:uid="{00000000-0004-0000-0000-00008F000000}"/>
    <hyperlink ref="A65" r:id="rId128" xr:uid="{00000000-0004-0000-0000-000090000000}"/>
    <hyperlink ref="A64" r:id="rId129" xr:uid="{00000000-0004-0000-0000-000091000000}"/>
    <hyperlink ref="A63" r:id="rId130" xr:uid="{00000000-0004-0000-0000-000092000000}"/>
    <hyperlink ref="A62" r:id="rId131" xr:uid="{00000000-0004-0000-0000-000093000000}"/>
    <hyperlink ref="A61" r:id="rId132" xr:uid="{00000000-0004-0000-0000-000094000000}"/>
    <hyperlink ref="A182" r:id="rId133" xr:uid="{3D971917-FAA4-4E94-9D77-36F9CFB18EA7}"/>
    <hyperlink ref="A33" r:id="rId134" xr:uid="{BED7B3A0-624D-49EF-A5B6-89EC79E78FF7}"/>
    <hyperlink ref="A183" r:id="rId135" xr:uid="{7812730C-920F-41EA-99AF-811244A07BCC}"/>
    <hyperlink ref="A110" r:id="rId136" xr:uid="{198A4D9C-8D31-4AD8-90D4-6C10BB092DAF}"/>
    <hyperlink ref="A111" r:id="rId137" xr:uid="{00000000-0004-0000-0000-000068000000}"/>
    <hyperlink ref="A58" r:id="rId138" xr:uid="{E6EBFF0A-5274-449D-8070-B4742912E72B}"/>
    <hyperlink ref="A71" r:id="rId139" xr:uid="{555E5805-F1CB-4F5F-A46F-9248107B3212}"/>
    <hyperlink ref="A34" r:id="rId140" xr:uid="{A676239E-2AB8-4221-86E3-25AFCC221F7E}"/>
    <hyperlink ref="A72" r:id="rId141" xr:uid="{F84383AF-E6B9-4EAA-B266-BDB097955749}"/>
    <hyperlink ref="A184" r:id="rId142" xr:uid="{09E21C1A-CF84-4EC1-8797-1309E19BB171}"/>
    <hyperlink ref="A185" r:id="rId143" xr:uid="{C6A3DA27-E00B-493C-876C-39686863E623}"/>
    <hyperlink ref="A181" r:id="rId144" xr:uid="{CBEE1023-AFEE-47FD-AB89-F1972F147798}"/>
    <hyperlink ref="A186" r:id="rId145" xr:uid="{16CA2825-749F-4473-92BB-6D643F3CA4DD}"/>
    <hyperlink ref="A35" r:id="rId146" xr:uid="{8D0E7C53-B0DF-4619-B526-4FD03FDF8294}"/>
    <hyperlink ref="A160" r:id="rId147" display="SW035" xr:uid="{7F96AF1B-51B5-4F5A-998B-90B96934B186}"/>
    <hyperlink ref="A161" r:id="rId148" xr:uid="{9C10423A-053F-49A2-A852-00194E19A221}"/>
    <hyperlink ref="A36" r:id="rId149" xr:uid="{2BF3039D-B0DF-4DF0-ADBF-D6DCFD081952}"/>
    <hyperlink ref="A37" r:id="rId150" xr:uid="{ACE04618-5102-441C-BB04-19DCBA2AB075}"/>
    <hyperlink ref="A189" r:id="rId151" xr:uid="{F491E0CC-799A-4AC8-B573-DF5C7794B9AA}"/>
    <hyperlink ref="A17" r:id="rId152" xr:uid="{40D23991-A890-4B78-9E4B-E24EBE9F3B50}"/>
    <hyperlink ref="A18" r:id="rId153" xr:uid="{5E913F7A-FDB5-4430-B46E-876058DDB9F6}"/>
    <hyperlink ref="A190" r:id="rId154" xr:uid="{A69D8A97-CE97-4C9A-AE75-D80C9B41C53D}"/>
    <hyperlink ref="A191" r:id="rId155" xr:uid="{C312EC3A-B728-467B-8A8E-B8C86AB54B49}"/>
    <hyperlink ref="A192" r:id="rId156" xr:uid="{0A2F090B-FBE7-437B-A9E2-8201597F071F}"/>
    <hyperlink ref="A193" r:id="rId157" xr:uid="{360F44DC-44AF-42CB-98C1-7D594BA64AE6}"/>
    <hyperlink ref="A194" r:id="rId158" xr:uid="{CAFEF846-EB7E-49A7-8540-44FE155C5B78}"/>
    <hyperlink ref="A195" r:id="rId159" xr:uid="{11991D31-3828-4DDA-9EA4-C878B7393A28}"/>
    <hyperlink ref="A162" r:id="rId160" xr:uid="{C05DDF2C-D283-4117-BFA2-BF530375AC27}"/>
    <hyperlink ref="A19" r:id="rId161" xr:uid="{8E364618-F973-428A-9499-46B2A4F94F20}"/>
    <hyperlink ref="A20" r:id="rId162" xr:uid="{085D6C90-654D-4E2F-B9A2-23D89F4DA4E6}"/>
    <hyperlink ref="A21" r:id="rId163" xr:uid="{9027F1FA-F9BF-4519-A127-07ABFF3D9550}"/>
    <hyperlink ref="A22" r:id="rId164" xr:uid="{40929D2F-0C92-442B-9BCF-D1002074C2D7}"/>
    <hyperlink ref="A38" r:id="rId165" xr:uid="{3ED4C048-3C3B-4D2F-A522-1C145FA04445}"/>
    <hyperlink ref="A39" r:id="rId166" xr:uid="{015F6964-6EFB-4108-8E99-F15F8D7F7284}"/>
    <hyperlink ref="A163" r:id="rId167" xr:uid="{CCCF2232-71C8-4F47-BFC5-8B6EA4A51663}"/>
    <hyperlink ref="A88" r:id="rId168" xr:uid="{477926DD-E3DB-46CF-95C9-02FDA9AB2B75}"/>
    <hyperlink ref="A56" r:id="rId169" xr:uid="{15099CB3-D40D-4BFC-9257-D37421F948BD}"/>
    <hyperlink ref="A57" r:id="rId170" xr:uid="{A2A758FB-DCF0-4D13-9E3C-DDB1A50FEB01}"/>
    <hyperlink ref="A55" r:id="rId171" xr:uid="{00000000-0004-0000-0000-000095000000}"/>
    <hyperlink ref="A54" r:id="rId172" xr:uid="{00000000-0004-0000-0000-000021000000}"/>
    <hyperlink ref="A53" r:id="rId173" xr:uid="{00000000-0004-0000-0000-000020000000}"/>
    <hyperlink ref="A52" r:id="rId174" xr:uid="{00000000-0004-0000-0000-00001E000000}"/>
    <hyperlink ref="A51" r:id="rId175" xr:uid="{00000000-0004-0000-0000-000019000000}"/>
    <hyperlink ref="A50" r:id="rId176" xr:uid="{00000000-0004-0000-0000-000016000000}"/>
    <hyperlink ref="A49" r:id="rId177" xr:uid="{00000000-0004-0000-0000-000015000000}"/>
    <hyperlink ref="A48" r:id="rId178" xr:uid="{00000000-0004-0000-0000-000014000000}"/>
    <hyperlink ref="A47" r:id="rId179" xr:uid="{00000000-0004-0000-0000-000013000000}"/>
    <hyperlink ref="A46" r:id="rId180" xr:uid="{00000000-0004-0000-0000-000012000000}"/>
    <hyperlink ref="A45" r:id="rId181" xr:uid="{00000000-0004-0000-0000-000011000000}"/>
    <hyperlink ref="A44" r:id="rId182" xr:uid="{00000000-0004-0000-0000-000010000000}"/>
    <hyperlink ref="A43" r:id="rId183" xr:uid="{00000000-0004-0000-0000-00000F000000}"/>
    <hyperlink ref="A42" r:id="rId184" xr:uid="{00000000-0004-0000-0000-00000E000000}"/>
    <hyperlink ref="A59" r:id="rId185" xr:uid="{BF439C32-995E-4AC8-A69B-3D8E2ACDFFF3}"/>
    <hyperlink ref="A41" r:id="rId186" xr:uid="{EBC77BBD-0A26-455B-9573-077AA673B8BE}"/>
    <hyperlink ref="A60" r:id="rId187" xr:uid="{C83E2F66-EACE-48AE-8102-F39C9F44F0E5}"/>
  </hyperlinks>
  <printOptions horizontalCentered="1"/>
  <pageMargins left="0.23622047244094491" right="0.23622047244094491" top="0.74803149606299213" bottom="0.74803149606299213" header="0.31496062992125984" footer="0.31496062992125984"/>
  <pageSetup paperSize="9" scale="51" orientation="landscape" r:id="rId188"/>
  <headerFooter alignWithMargins="0">
    <oddHeader>&amp;C&amp;"Arial Bold,Regular"&amp;16Measurement Error Register</oddHeader>
  </headerFooter>
  <rowBreaks count="2" manualBreakCount="2">
    <brk id="110" max="16383" man="1"/>
    <brk id="19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'Status &amp; Validation '!$A$3:$A$10</xm:f>
          </x14:formula1>
          <xm:sqref>Q132:Q135 R191 Q202:Q204 U209:U212 Q123:Q130 Q119:Q121 Q2:Q12 T28 Q184:Q189 Q52:Q114 Q137:Q182 Q25:Q30 Q15:Q23 Q43:Q50 Q192:Q200 Q34:Q40</xm:sqref>
        </x14:dataValidation>
        <x14:dataValidation type="list" allowBlank="1" showInputMessage="1" showErrorMessage="1" xr:uid="{2B3C5B4E-F2EA-43A8-95F1-3C756AA4374D}">
          <x14:formula1>
            <xm:f>'Status &amp; Validation '!$C$3:$C$4</xm:f>
          </x14:formula1>
          <xm:sqref>R192:R216 R2:R190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82"/>
  <sheetViews>
    <sheetView showGridLines="0" topLeftCell="A270" zoomScale="133" workbookViewId="0">
      <selection activeCell="B280" sqref="B280"/>
    </sheetView>
  </sheetViews>
  <sheetFormatPr defaultColWidth="8.77734375" defaultRowHeight="13.2" x14ac:dyDescent="0.25"/>
  <cols>
    <col min="1" max="1" width="34.77734375" customWidth="1"/>
    <col min="2" max="2" width="15.44140625" customWidth="1"/>
    <col min="3" max="3" width="13.21875" customWidth="1"/>
    <col min="4" max="4" width="21.44140625" customWidth="1"/>
    <col min="5" max="5" width="26.44140625" customWidth="1"/>
    <col min="7" max="7" width="14.21875" bestFit="1" customWidth="1"/>
  </cols>
  <sheetData>
    <row r="1" spans="1:8" x14ac:dyDescent="0.25">
      <c r="A1" s="1" t="s">
        <v>581</v>
      </c>
      <c r="B1" s="47"/>
      <c r="C1" s="47"/>
      <c r="D1" s="47"/>
      <c r="E1" s="47"/>
      <c r="F1" s="47"/>
      <c r="G1" s="47"/>
    </row>
    <row r="2" spans="1:8" ht="13.8" thickBot="1" x14ac:dyDescent="0.3">
      <c r="A2" s="47"/>
      <c r="B2" s="47"/>
      <c r="C2" s="47"/>
      <c r="D2" s="47"/>
      <c r="E2" s="47"/>
      <c r="F2" s="47"/>
      <c r="G2" s="47"/>
    </row>
    <row r="3" spans="1:8" ht="13.2" customHeight="1" thickTop="1" x14ac:dyDescent="0.25">
      <c r="A3" s="104" t="s">
        <v>879</v>
      </c>
      <c r="B3" s="106" t="s">
        <v>582</v>
      </c>
      <c r="C3" s="62" t="s">
        <v>583</v>
      </c>
      <c r="D3" s="106" t="s">
        <v>584</v>
      </c>
      <c r="E3" s="106" t="s">
        <v>5</v>
      </c>
      <c r="F3" s="106" t="s">
        <v>585</v>
      </c>
      <c r="G3" s="102" t="s">
        <v>586</v>
      </c>
      <c r="H3" s="1"/>
    </row>
    <row r="4" spans="1:8" x14ac:dyDescent="0.25">
      <c r="A4" s="105"/>
      <c r="B4" s="107"/>
      <c r="C4" s="63" t="s">
        <v>587</v>
      </c>
      <c r="D4" s="107"/>
      <c r="E4" s="107"/>
      <c r="F4" s="107"/>
      <c r="G4" s="103"/>
      <c r="H4" s="1"/>
    </row>
    <row r="5" spans="1:8" x14ac:dyDescent="0.25">
      <c r="A5" s="64" t="s">
        <v>588</v>
      </c>
      <c r="B5" s="48" t="s">
        <v>3</v>
      </c>
      <c r="C5" s="48" t="s">
        <v>589</v>
      </c>
      <c r="D5" s="48" t="s">
        <v>590</v>
      </c>
      <c r="E5" s="48" t="s">
        <v>257</v>
      </c>
      <c r="F5" s="65" t="s">
        <v>256</v>
      </c>
      <c r="G5" s="66" t="s">
        <v>633</v>
      </c>
      <c r="H5" s="67"/>
    </row>
    <row r="6" spans="1:8" x14ac:dyDescent="0.25">
      <c r="A6" s="64" t="s">
        <v>78</v>
      </c>
      <c r="B6" s="48" t="s">
        <v>3</v>
      </c>
      <c r="C6" s="48" t="s">
        <v>595</v>
      </c>
      <c r="D6" s="48" t="s">
        <v>590</v>
      </c>
      <c r="E6" s="48" t="s">
        <v>64</v>
      </c>
      <c r="F6" s="65" t="s">
        <v>79</v>
      </c>
      <c r="G6" s="66" t="s">
        <v>591</v>
      </c>
    </row>
    <row r="7" spans="1:8" x14ac:dyDescent="0.25">
      <c r="A7" s="64" t="s">
        <v>462</v>
      </c>
      <c r="B7" s="48" t="s">
        <v>3</v>
      </c>
      <c r="C7" s="48" t="s">
        <v>596</v>
      </c>
      <c r="D7" s="48" t="s">
        <v>590</v>
      </c>
      <c r="E7" s="48" t="s">
        <v>64</v>
      </c>
      <c r="F7" s="65" t="s">
        <v>463</v>
      </c>
      <c r="G7" s="66" t="s">
        <v>591</v>
      </c>
    </row>
    <row r="8" spans="1:8" x14ac:dyDescent="0.25">
      <c r="A8" s="64" t="s">
        <v>597</v>
      </c>
      <c r="B8" s="48" t="s">
        <v>3</v>
      </c>
      <c r="C8" s="48" t="s">
        <v>596</v>
      </c>
      <c r="D8" s="48" t="s">
        <v>590</v>
      </c>
      <c r="E8" s="48" t="s">
        <v>64</v>
      </c>
      <c r="F8" s="65" t="s">
        <v>463</v>
      </c>
      <c r="G8" s="66" t="s">
        <v>598</v>
      </c>
    </row>
    <row r="9" spans="1:8" x14ac:dyDescent="0.25">
      <c r="A9" s="64" t="s">
        <v>599</v>
      </c>
      <c r="B9" s="48" t="s">
        <v>3</v>
      </c>
      <c r="C9" s="48" t="s">
        <v>596</v>
      </c>
      <c r="D9" s="48" t="s">
        <v>590</v>
      </c>
      <c r="E9" s="48" t="s">
        <v>64</v>
      </c>
      <c r="F9" s="65" t="s">
        <v>463</v>
      </c>
      <c r="G9" s="66" t="s">
        <v>591</v>
      </c>
    </row>
    <row r="10" spans="1:8" x14ac:dyDescent="0.25">
      <c r="A10" s="64" t="s">
        <v>600</v>
      </c>
      <c r="B10" s="48" t="s">
        <v>3</v>
      </c>
      <c r="C10" s="48" t="s">
        <v>601</v>
      </c>
      <c r="D10" s="48" t="s">
        <v>590</v>
      </c>
      <c r="E10" s="48" t="s">
        <v>257</v>
      </c>
      <c r="F10" s="65" t="s">
        <v>256</v>
      </c>
      <c r="G10" s="66" t="s">
        <v>591</v>
      </c>
    </row>
    <row r="11" spans="1:8" x14ac:dyDescent="0.25">
      <c r="A11" s="68" t="s">
        <v>880</v>
      </c>
      <c r="B11" s="69" t="s">
        <v>592</v>
      </c>
      <c r="C11" s="69" t="s">
        <v>881</v>
      </c>
      <c r="D11" s="69" t="s">
        <v>882</v>
      </c>
      <c r="E11" s="65" t="s">
        <v>125</v>
      </c>
      <c r="F11" s="65" t="s">
        <v>124</v>
      </c>
      <c r="G11" s="70" t="s">
        <v>635</v>
      </c>
    </row>
    <row r="12" spans="1:8" x14ac:dyDescent="0.25">
      <c r="A12" s="64" t="s">
        <v>602</v>
      </c>
      <c r="B12" s="48" t="s">
        <v>3</v>
      </c>
      <c r="C12" s="48" t="s">
        <v>603</v>
      </c>
      <c r="D12" s="48" t="s">
        <v>590</v>
      </c>
      <c r="E12" s="48" t="s">
        <v>64</v>
      </c>
      <c r="F12" s="65" t="s">
        <v>463</v>
      </c>
      <c r="G12" s="66" t="s">
        <v>591</v>
      </c>
    </row>
    <row r="13" spans="1:8" x14ac:dyDescent="0.25">
      <c r="A13" s="64" t="s">
        <v>604</v>
      </c>
      <c r="B13" s="48" t="s">
        <v>3</v>
      </c>
      <c r="C13" s="48" t="s">
        <v>605</v>
      </c>
      <c r="D13" s="48" t="s">
        <v>590</v>
      </c>
      <c r="E13" s="48" t="s">
        <v>606</v>
      </c>
      <c r="F13" s="65" t="s">
        <v>607</v>
      </c>
      <c r="G13" s="66" t="s">
        <v>594</v>
      </c>
    </row>
    <row r="14" spans="1:8" ht="13.5" customHeight="1" x14ac:dyDescent="0.25">
      <c r="A14" s="64" t="s">
        <v>608</v>
      </c>
      <c r="B14" s="48" t="s">
        <v>3</v>
      </c>
      <c r="C14" s="48" t="s">
        <v>605</v>
      </c>
      <c r="D14" s="48" t="s">
        <v>590</v>
      </c>
      <c r="E14" s="48" t="s">
        <v>125</v>
      </c>
      <c r="F14" s="65" t="s">
        <v>607</v>
      </c>
      <c r="G14" s="66" t="s">
        <v>594</v>
      </c>
    </row>
    <row r="15" spans="1:8" ht="13.5" customHeight="1" x14ac:dyDescent="0.25">
      <c r="A15" s="64" t="s">
        <v>143</v>
      </c>
      <c r="B15" s="48" t="s">
        <v>3</v>
      </c>
      <c r="C15" s="48" t="s">
        <v>605</v>
      </c>
      <c r="D15" s="48" t="s">
        <v>590</v>
      </c>
      <c r="E15" s="48" t="s">
        <v>125</v>
      </c>
      <c r="F15" s="65" t="s">
        <v>607</v>
      </c>
      <c r="G15" s="66" t="s">
        <v>594</v>
      </c>
    </row>
    <row r="16" spans="1:8" ht="13.5" customHeight="1" x14ac:dyDescent="0.25">
      <c r="A16" s="64" t="s">
        <v>149</v>
      </c>
      <c r="B16" s="48" t="s">
        <v>3</v>
      </c>
      <c r="C16" s="48" t="s">
        <v>605</v>
      </c>
      <c r="D16" s="48" t="s">
        <v>590</v>
      </c>
      <c r="E16" s="48" t="s">
        <v>606</v>
      </c>
      <c r="F16" s="65" t="s">
        <v>607</v>
      </c>
      <c r="G16" s="66" t="s">
        <v>594</v>
      </c>
    </row>
    <row r="17" spans="1:7" ht="13.2" customHeight="1" x14ac:dyDescent="0.25">
      <c r="A17" s="64" t="s">
        <v>498</v>
      </c>
      <c r="B17" s="48" t="s">
        <v>610</v>
      </c>
      <c r="C17" s="48" t="s">
        <v>593</v>
      </c>
      <c r="D17" s="48" t="s">
        <v>109</v>
      </c>
      <c r="E17" s="48" t="s">
        <v>502</v>
      </c>
      <c r="F17" s="65" t="s">
        <v>463</v>
      </c>
      <c r="G17" s="66" t="s">
        <v>609</v>
      </c>
    </row>
    <row r="18" spans="1:7" ht="13.2" customHeight="1" x14ac:dyDescent="0.25">
      <c r="A18" s="64" t="s">
        <v>525</v>
      </c>
      <c r="B18" s="48" t="s">
        <v>610</v>
      </c>
      <c r="C18" s="48" t="s">
        <v>593</v>
      </c>
      <c r="D18" s="48" t="s">
        <v>109</v>
      </c>
      <c r="E18" s="48" t="s">
        <v>502</v>
      </c>
      <c r="F18" s="65" t="s">
        <v>463</v>
      </c>
      <c r="G18" s="66" t="s">
        <v>598</v>
      </c>
    </row>
    <row r="19" spans="1:7" ht="13.2" customHeight="1" x14ac:dyDescent="0.25">
      <c r="A19" s="64" t="s">
        <v>611</v>
      </c>
      <c r="B19" s="48" t="s">
        <v>610</v>
      </c>
      <c r="C19" s="48" t="s">
        <v>593</v>
      </c>
      <c r="D19" s="48" t="s">
        <v>109</v>
      </c>
      <c r="E19" s="48" t="s">
        <v>502</v>
      </c>
      <c r="F19" s="65" t="s">
        <v>463</v>
      </c>
      <c r="G19" s="66" t="s">
        <v>609</v>
      </c>
    </row>
    <row r="20" spans="1:7" ht="13.2" customHeight="1" x14ac:dyDescent="0.25">
      <c r="A20" s="64" t="s">
        <v>612</v>
      </c>
      <c r="B20" s="48" t="s">
        <v>3</v>
      </c>
      <c r="C20" s="48" t="s">
        <v>613</v>
      </c>
      <c r="D20" s="48" t="s">
        <v>590</v>
      </c>
      <c r="E20" s="48" t="s">
        <v>64</v>
      </c>
      <c r="F20" s="65" t="s">
        <v>218</v>
      </c>
      <c r="G20" s="66" t="s">
        <v>591</v>
      </c>
    </row>
    <row r="21" spans="1:7" ht="13.2" customHeight="1" x14ac:dyDescent="0.25">
      <c r="A21" s="64" t="s">
        <v>614</v>
      </c>
      <c r="B21" s="48" t="s">
        <v>3</v>
      </c>
      <c r="C21" s="48" t="s">
        <v>615</v>
      </c>
      <c r="D21" s="48" t="s">
        <v>590</v>
      </c>
      <c r="E21" s="48" t="s">
        <v>64</v>
      </c>
      <c r="F21" s="65" t="s">
        <v>463</v>
      </c>
      <c r="G21" s="66" t="s">
        <v>591</v>
      </c>
    </row>
    <row r="22" spans="1:7" ht="13.2" customHeight="1" x14ac:dyDescent="0.25">
      <c r="A22" s="64" t="s">
        <v>616</v>
      </c>
      <c r="B22" s="48" t="s">
        <v>3</v>
      </c>
      <c r="C22" s="48" t="s">
        <v>615</v>
      </c>
      <c r="D22" s="48" t="s">
        <v>590</v>
      </c>
      <c r="E22" s="48" t="s">
        <v>64</v>
      </c>
      <c r="F22" s="65" t="s">
        <v>463</v>
      </c>
      <c r="G22" s="66" t="s">
        <v>598</v>
      </c>
    </row>
    <row r="23" spans="1:7" ht="13.2" customHeight="1" x14ac:dyDescent="0.25">
      <c r="A23" s="64" t="s">
        <v>617</v>
      </c>
      <c r="B23" s="48" t="s">
        <v>3</v>
      </c>
      <c r="C23" s="48" t="s">
        <v>615</v>
      </c>
      <c r="D23" s="48" t="s">
        <v>590</v>
      </c>
      <c r="E23" s="48" t="s">
        <v>64</v>
      </c>
      <c r="F23" s="65" t="s">
        <v>463</v>
      </c>
      <c r="G23" s="66" t="s">
        <v>591</v>
      </c>
    </row>
    <row r="24" spans="1:7" ht="13.2" customHeight="1" x14ac:dyDescent="0.25">
      <c r="A24" s="64" t="s">
        <v>472</v>
      </c>
      <c r="B24" s="48" t="s">
        <v>3</v>
      </c>
      <c r="C24" s="48" t="s">
        <v>618</v>
      </c>
      <c r="D24" s="48" t="s">
        <v>590</v>
      </c>
      <c r="E24" s="48" t="s">
        <v>64</v>
      </c>
      <c r="F24" s="65" t="s">
        <v>463</v>
      </c>
      <c r="G24" s="66" t="s">
        <v>591</v>
      </c>
    </row>
    <row r="25" spans="1:7" ht="13.5" customHeight="1" x14ac:dyDescent="0.25">
      <c r="A25" s="64" t="s">
        <v>383</v>
      </c>
      <c r="B25" s="48" t="s">
        <v>3</v>
      </c>
      <c r="C25" s="48" t="s">
        <v>619</v>
      </c>
      <c r="D25" s="48" t="s">
        <v>590</v>
      </c>
      <c r="E25" s="48" t="s">
        <v>358</v>
      </c>
      <c r="F25" s="65" t="s">
        <v>357</v>
      </c>
      <c r="G25" s="66" t="s">
        <v>609</v>
      </c>
    </row>
    <row r="26" spans="1:7" ht="13.2" customHeight="1" x14ac:dyDescent="0.25">
      <c r="A26" s="64" t="s">
        <v>883</v>
      </c>
      <c r="B26" s="48" t="s">
        <v>3</v>
      </c>
      <c r="C26" s="48" t="s">
        <v>619</v>
      </c>
      <c r="D26" s="48" t="s">
        <v>590</v>
      </c>
      <c r="E26" s="48" t="s">
        <v>358</v>
      </c>
      <c r="F26" s="65" t="s">
        <v>357</v>
      </c>
      <c r="G26" s="66" t="s">
        <v>609</v>
      </c>
    </row>
    <row r="27" spans="1:7" ht="13.2" customHeight="1" x14ac:dyDescent="0.25">
      <c r="A27" s="64" t="s">
        <v>53</v>
      </c>
      <c r="B27" s="48" t="s">
        <v>3</v>
      </c>
      <c r="C27" s="48" t="s">
        <v>620</v>
      </c>
      <c r="D27" s="48" t="s">
        <v>590</v>
      </c>
      <c r="E27" s="48" t="s">
        <v>64</v>
      </c>
      <c r="F27" s="48" t="s">
        <v>20</v>
      </c>
      <c r="G27" s="66" t="s">
        <v>594</v>
      </c>
    </row>
    <row r="28" spans="1:7" x14ac:dyDescent="0.25">
      <c r="A28" s="64" t="s">
        <v>621</v>
      </c>
      <c r="B28" s="48" t="s">
        <v>3</v>
      </c>
      <c r="C28" s="48" t="s">
        <v>622</v>
      </c>
      <c r="D28" s="48" t="s">
        <v>590</v>
      </c>
      <c r="E28" s="48" t="s">
        <v>125</v>
      </c>
      <c r="F28" s="48" t="s">
        <v>607</v>
      </c>
      <c r="G28" s="66" t="s">
        <v>594</v>
      </c>
    </row>
    <row r="29" spans="1:7" x14ac:dyDescent="0.25">
      <c r="A29" s="64" t="s">
        <v>146</v>
      </c>
      <c r="B29" s="48" t="s">
        <v>3</v>
      </c>
      <c r="C29" s="48" t="s">
        <v>622</v>
      </c>
      <c r="D29" s="48" t="s">
        <v>590</v>
      </c>
      <c r="E29" s="48" t="s">
        <v>125</v>
      </c>
      <c r="F29" s="48" t="s">
        <v>607</v>
      </c>
      <c r="G29" s="66" t="s">
        <v>594</v>
      </c>
    </row>
    <row r="30" spans="1:7" ht="13.2" customHeight="1" x14ac:dyDescent="0.25">
      <c r="A30" s="64" t="s">
        <v>274</v>
      </c>
      <c r="B30" s="48" t="s">
        <v>3</v>
      </c>
      <c r="C30" s="48" t="s">
        <v>623</v>
      </c>
      <c r="D30" s="48" t="s">
        <v>590</v>
      </c>
      <c r="E30" s="48" t="s">
        <v>257</v>
      </c>
      <c r="F30" s="48" t="s">
        <v>256</v>
      </c>
      <c r="G30" s="66" t="s">
        <v>633</v>
      </c>
    </row>
    <row r="31" spans="1:7" ht="13.2" customHeight="1" x14ac:dyDescent="0.25">
      <c r="A31" s="64" t="s">
        <v>536</v>
      </c>
      <c r="B31" s="48" t="s">
        <v>592</v>
      </c>
      <c r="C31" s="48" t="s">
        <v>593</v>
      </c>
      <c r="D31" s="48" t="s">
        <v>884</v>
      </c>
      <c r="E31" s="48" t="s">
        <v>537</v>
      </c>
      <c r="F31" s="48" t="s">
        <v>463</v>
      </c>
      <c r="G31" s="66" t="s">
        <v>633</v>
      </c>
    </row>
    <row r="32" spans="1:7" ht="13.2" customHeight="1" x14ac:dyDescent="0.25">
      <c r="A32" s="64" t="s">
        <v>277</v>
      </c>
      <c r="B32" s="48" t="s">
        <v>3</v>
      </c>
      <c r="C32" s="48" t="s">
        <v>624</v>
      </c>
      <c r="D32" s="48" t="s">
        <v>590</v>
      </c>
      <c r="E32" s="48" t="s">
        <v>257</v>
      </c>
      <c r="F32" s="48" t="s">
        <v>256</v>
      </c>
      <c r="G32" s="66" t="s">
        <v>609</v>
      </c>
    </row>
    <row r="33" spans="1:7" x14ac:dyDescent="0.25">
      <c r="A33" s="64" t="s">
        <v>625</v>
      </c>
      <c r="B33" s="48" t="s">
        <v>3</v>
      </c>
      <c r="C33" s="48" t="s">
        <v>624</v>
      </c>
      <c r="D33" s="48" t="s">
        <v>590</v>
      </c>
      <c r="E33" s="48" t="s">
        <v>257</v>
      </c>
      <c r="F33" s="48" t="s">
        <v>256</v>
      </c>
      <c r="G33" s="66" t="s">
        <v>609</v>
      </c>
    </row>
    <row r="34" spans="1:7" ht="21" x14ac:dyDescent="0.25">
      <c r="A34" s="64" t="s">
        <v>885</v>
      </c>
      <c r="B34" s="48" t="s">
        <v>592</v>
      </c>
      <c r="C34" s="48" t="s">
        <v>593</v>
      </c>
      <c r="D34" s="48" t="s">
        <v>886</v>
      </c>
      <c r="E34" s="48" t="s">
        <v>870</v>
      </c>
      <c r="F34" s="48" t="s">
        <v>20</v>
      </c>
      <c r="G34" s="66" t="s">
        <v>635</v>
      </c>
    </row>
    <row r="35" spans="1:7" ht="13.2" customHeight="1" x14ac:dyDescent="0.25">
      <c r="A35" s="64" t="s">
        <v>867</v>
      </c>
      <c r="B35" s="48" t="s">
        <v>592</v>
      </c>
      <c r="C35" s="48" t="s">
        <v>593</v>
      </c>
      <c r="D35" s="48" t="s">
        <v>887</v>
      </c>
      <c r="E35" s="48" t="s">
        <v>888</v>
      </c>
      <c r="F35" s="48" t="s">
        <v>79</v>
      </c>
      <c r="G35" s="66" t="s">
        <v>609</v>
      </c>
    </row>
    <row r="36" spans="1:7" ht="13.2" customHeight="1" x14ac:dyDescent="0.25">
      <c r="A36" s="64" t="s">
        <v>140</v>
      </c>
      <c r="B36" s="48" t="s">
        <v>3</v>
      </c>
      <c r="C36" s="48" t="s">
        <v>626</v>
      </c>
      <c r="D36" s="48" t="s">
        <v>590</v>
      </c>
      <c r="E36" s="48" t="s">
        <v>125</v>
      </c>
      <c r="F36" s="48" t="s">
        <v>124</v>
      </c>
      <c r="G36" s="66" t="s">
        <v>591</v>
      </c>
    </row>
    <row r="37" spans="1:7" ht="13.2" customHeight="1" x14ac:dyDescent="0.25">
      <c r="A37" s="64" t="s">
        <v>81</v>
      </c>
      <c r="B37" s="48" t="s">
        <v>3</v>
      </c>
      <c r="C37" s="48" t="s">
        <v>627</v>
      </c>
      <c r="D37" s="48" t="s">
        <v>590</v>
      </c>
      <c r="E37" s="48" t="s">
        <v>64</v>
      </c>
      <c r="F37" s="48" t="s">
        <v>79</v>
      </c>
      <c r="G37" s="66" t="s">
        <v>591</v>
      </c>
    </row>
    <row r="38" spans="1:7" ht="13.2" customHeight="1" x14ac:dyDescent="0.25">
      <c r="A38" s="64" t="s">
        <v>217</v>
      </c>
      <c r="B38" s="48" t="s">
        <v>3</v>
      </c>
      <c r="C38" s="48" t="s">
        <v>628</v>
      </c>
      <c r="D38" s="48" t="s">
        <v>590</v>
      </c>
      <c r="E38" s="48" t="s">
        <v>64</v>
      </c>
      <c r="F38" s="65" t="s">
        <v>218</v>
      </c>
      <c r="G38" s="66" t="s">
        <v>591</v>
      </c>
    </row>
    <row r="39" spans="1:7" ht="13.2" customHeight="1" x14ac:dyDescent="0.25">
      <c r="A39" s="64" t="s">
        <v>629</v>
      </c>
      <c r="B39" s="48" t="s">
        <v>3</v>
      </c>
      <c r="C39" s="48" t="s">
        <v>628</v>
      </c>
      <c r="D39" s="48" t="s">
        <v>590</v>
      </c>
      <c r="E39" s="48" t="s">
        <v>64</v>
      </c>
      <c r="F39" s="65" t="s">
        <v>218</v>
      </c>
      <c r="G39" s="66" t="s">
        <v>598</v>
      </c>
    </row>
    <row r="40" spans="1:7" ht="13.2" customHeight="1" x14ac:dyDescent="0.25">
      <c r="A40" s="64" t="s">
        <v>220</v>
      </c>
      <c r="B40" s="48" t="s">
        <v>3</v>
      </c>
      <c r="C40" s="48" t="s">
        <v>628</v>
      </c>
      <c r="D40" s="48" t="s">
        <v>590</v>
      </c>
      <c r="E40" s="48" t="s">
        <v>64</v>
      </c>
      <c r="F40" s="65" t="s">
        <v>218</v>
      </c>
      <c r="G40" s="66" t="s">
        <v>591</v>
      </c>
    </row>
    <row r="41" spans="1:7" ht="13.2" customHeight="1" x14ac:dyDescent="0.25">
      <c r="A41" s="64" t="s">
        <v>87</v>
      </c>
      <c r="B41" s="48" t="s">
        <v>3</v>
      </c>
      <c r="C41" s="48" t="s">
        <v>630</v>
      </c>
      <c r="D41" s="48" t="s">
        <v>590</v>
      </c>
      <c r="E41" s="48" t="s">
        <v>64</v>
      </c>
      <c r="F41" s="65" t="s">
        <v>79</v>
      </c>
      <c r="G41" s="66" t="s">
        <v>591</v>
      </c>
    </row>
    <row r="42" spans="1:7" ht="13.2" customHeight="1" x14ac:dyDescent="0.25">
      <c r="A42" s="64" t="s">
        <v>889</v>
      </c>
      <c r="B42" s="48" t="s">
        <v>592</v>
      </c>
      <c r="C42" s="48" t="s">
        <v>593</v>
      </c>
      <c r="D42" s="48" t="s">
        <v>884</v>
      </c>
      <c r="E42" s="48" t="s">
        <v>109</v>
      </c>
      <c r="F42" s="65" t="s">
        <v>79</v>
      </c>
      <c r="G42" s="66" t="s">
        <v>633</v>
      </c>
    </row>
    <row r="43" spans="1:7" ht="13.2" customHeight="1" x14ac:dyDescent="0.25">
      <c r="A43" s="64" t="s">
        <v>215</v>
      </c>
      <c r="B43" s="48" t="s">
        <v>610</v>
      </c>
      <c r="C43" s="48" t="s">
        <v>593</v>
      </c>
      <c r="D43" s="48" t="s">
        <v>631</v>
      </c>
      <c r="E43" s="48" t="s">
        <v>210</v>
      </c>
      <c r="F43" s="65" t="s">
        <v>183</v>
      </c>
      <c r="G43" s="66" t="s">
        <v>591</v>
      </c>
    </row>
    <row r="44" spans="1:7" ht="13.2" customHeight="1" x14ac:dyDescent="0.25">
      <c r="A44" s="64" t="s">
        <v>329</v>
      </c>
      <c r="B44" s="48" t="s">
        <v>3</v>
      </c>
      <c r="C44" s="48" t="s">
        <v>632</v>
      </c>
      <c r="D44" s="48" t="s">
        <v>590</v>
      </c>
      <c r="E44" s="48" t="s">
        <v>257</v>
      </c>
      <c r="F44" s="65" t="s">
        <v>326</v>
      </c>
      <c r="G44" s="66" t="s">
        <v>633</v>
      </c>
    </row>
    <row r="45" spans="1:7" ht="13.2" customHeight="1" x14ac:dyDescent="0.25">
      <c r="A45" s="64" t="s">
        <v>325</v>
      </c>
      <c r="B45" s="48" t="s">
        <v>3</v>
      </c>
      <c r="C45" s="48" t="s">
        <v>634</v>
      </c>
      <c r="D45" s="48" t="s">
        <v>590</v>
      </c>
      <c r="E45" s="48" t="s">
        <v>257</v>
      </c>
      <c r="F45" s="65" t="s">
        <v>326</v>
      </c>
      <c r="G45" s="66" t="s">
        <v>633</v>
      </c>
    </row>
    <row r="46" spans="1:7" ht="13.2" customHeight="1" x14ac:dyDescent="0.25">
      <c r="A46" s="64" t="s">
        <v>890</v>
      </c>
      <c r="B46" s="69" t="s">
        <v>592</v>
      </c>
      <c r="C46" s="69" t="s">
        <v>891</v>
      </c>
      <c r="D46" s="69" t="s">
        <v>892</v>
      </c>
      <c r="E46" s="65" t="s">
        <v>125</v>
      </c>
      <c r="F46" s="65" t="s">
        <v>124</v>
      </c>
      <c r="G46" s="70" t="s">
        <v>635</v>
      </c>
    </row>
    <row r="47" spans="1:7" ht="13.2" customHeight="1" x14ac:dyDescent="0.25">
      <c r="A47" s="64" t="s">
        <v>862</v>
      </c>
      <c r="B47" s="48" t="s">
        <v>592</v>
      </c>
      <c r="C47" s="48" t="s">
        <v>593</v>
      </c>
      <c r="D47" s="48" t="s">
        <v>894</v>
      </c>
      <c r="E47" s="48" t="s">
        <v>502</v>
      </c>
      <c r="F47" s="65" t="s">
        <v>463</v>
      </c>
      <c r="G47" s="66" t="s">
        <v>633</v>
      </c>
    </row>
    <row r="48" spans="1:7" x14ac:dyDescent="0.25">
      <c r="A48" s="64" t="s">
        <v>636</v>
      </c>
      <c r="B48" s="48" t="s">
        <v>3</v>
      </c>
      <c r="C48" s="48" t="s">
        <v>637</v>
      </c>
      <c r="D48" s="48" t="s">
        <v>590</v>
      </c>
      <c r="E48" s="48" t="s">
        <v>64</v>
      </c>
      <c r="F48" s="65" t="s">
        <v>20</v>
      </c>
      <c r="G48" s="66" t="s">
        <v>594</v>
      </c>
    </row>
    <row r="49" spans="1:7" ht="13.2" customHeight="1" x14ac:dyDescent="0.25">
      <c r="A49" s="64" t="s">
        <v>638</v>
      </c>
      <c r="B49" s="48" t="s">
        <v>3</v>
      </c>
      <c r="C49" s="48" t="s">
        <v>637</v>
      </c>
      <c r="D49" s="48" t="s">
        <v>590</v>
      </c>
      <c r="E49" s="48" t="s">
        <v>64</v>
      </c>
      <c r="F49" s="65" t="s">
        <v>20</v>
      </c>
      <c r="G49" s="66" t="s">
        <v>598</v>
      </c>
    </row>
    <row r="50" spans="1:7" ht="13.2" customHeight="1" x14ac:dyDescent="0.25">
      <c r="A50" s="64" t="s">
        <v>639</v>
      </c>
      <c r="B50" s="48" t="s">
        <v>3</v>
      </c>
      <c r="C50" s="48" t="s">
        <v>637</v>
      </c>
      <c r="D50" s="48" t="s">
        <v>590</v>
      </c>
      <c r="E50" s="48" t="s">
        <v>64</v>
      </c>
      <c r="F50" s="65" t="s">
        <v>20</v>
      </c>
      <c r="G50" s="66" t="s">
        <v>594</v>
      </c>
    </row>
    <row r="51" spans="1:7" ht="13.2" customHeight="1" x14ac:dyDescent="0.25">
      <c r="A51" s="64" t="s">
        <v>640</v>
      </c>
      <c r="B51" s="48" t="s">
        <v>3</v>
      </c>
      <c r="C51" s="48" t="s">
        <v>641</v>
      </c>
      <c r="D51" s="48" t="s">
        <v>590</v>
      </c>
      <c r="E51" s="48" t="s">
        <v>257</v>
      </c>
      <c r="F51" s="65" t="s">
        <v>256</v>
      </c>
      <c r="G51" s="66" t="s">
        <v>633</v>
      </c>
    </row>
    <row r="52" spans="1:7" ht="13.2" customHeight="1" x14ac:dyDescent="0.25">
      <c r="A52" s="64" t="s">
        <v>642</v>
      </c>
      <c r="B52" s="48" t="s">
        <v>3</v>
      </c>
      <c r="C52" s="48" t="s">
        <v>643</v>
      </c>
      <c r="D52" s="48" t="s">
        <v>590</v>
      </c>
      <c r="E52" s="48" t="s">
        <v>125</v>
      </c>
      <c r="F52" s="65" t="s">
        <v>607</v>
      </c>
      <c r="G52" s="66" t="s">
        <v>591</v>
      </c>
    </row>
    <row r="53" spans="1:7" x14ac:dyDescent="0.25">
      <c r="A53" s="64" t="s">
        <v>644</v>
      </c>
      <c r="B53" s="48" t="s">
        <v>3</v>
      </c>
      <c r="C53" s="48" t="s">
        <v>645</v>
      </c>
      <c r="D53" s="48" t="s">
        <v>590</v>
      </c>
      <c r="E53" s="48" t="s">
        <v>257</v>
      </c>
      <c r="F53" s="65" t="s">
        <v>256</v>
      </c>
      <c r="G53" s="66" t="s">
        <v>609</v>
      </c>
    </row>
    <row r="54" spans="1:7" x14ac:dyDescent="0.25">
      <c r="A54" s="64" t="s">
        <v>895</v>
      </c>
      <c r="B54" s="69" t="s">
        <v>592</v>
      </c>
      <c r="C54" s="69" t="s">
        <v>896</v>
      </c>
      <c r="D54" s="69" t="s">
        <v>897</v>
      </c>
      <c r="E54" s="65" t="s">
        <v>125</v>
      </c>
      <c r="F54" s="65" t="s">
        <v>607</v>
      </c>
      <c r="G54" s="70" t="s">
        <v>635</v>
      </c>
    </row>
    <row r="55" spans="1:7" x14ac:dyDescent="0.25">
      <c r="A55" s="64" t="s">
        <v>646</v>
      </c>
      <c r="B55" s="48" t="s">
        <v>3</v>
      </c>
      <c r="C55" s="48" t="s">
        <v>647</v>
      </c>
      <c r="D55" s="48" t="s">
        <v>590</v>
      </c>
      <c r="E55" s="48" t="s">
        <v>64</v>
      </c>
      <c r="F55" s="65" t="s">
        <v>79</v>
      </c>
      <c r="G55" s="66" t="s">
        <v>594</v>
      </c>
    </row>
    <row r="56" spans="1:7" x14ac:dyDescent="0.25">
      <c r="A56" s="64" t="s">
        <v>83</v>
      </c>
      <c r="B56" s="48" t="s">
        <v>3</v>
      </c>
      <c r="C56" s="48" t="s">
        <v>647</v>
      </c>
      <c r="D56" s="48" t="s">
        <v>590</v>
      </c>
      <c r="E56" s="48" t="s">
        <v>64</v>
      </c>
      <c r="F56" s="65" t="s">
        <v>79</v>
      </c>
      <c r="G56" s="66" t="s">
        <v>591</v>
      </c>
    </row>
    <row r="57" spans="1:7" x14ac:dyDescent="0.25">
      <c r="A57" s="64" t="s">
        <v>648</v>
      </c>
      <c r="B57" s="48" t="s">
        <v>3</v>
      </c>
      <c r="C57" s="48" t="s">
        <v>647</v>
      </c>
      <c r="D57" s="48" t="s">
        <v>590</v>
      </c>
      <c r="E57" s="48" t="s">
        <v>64</v>
      </c>
      <c r="F57" s="65" t="s">
        <v>79</v>
      </c>
      <c r="G57" s="66" t="s">
        <v>598</v>
      </c>
    </row>
    <row r="58" spans="1:7" x14ac:dyDescent="0.25">
      <c r="A58" s="64" t="s">
        <v>268</v>
      </c>
      <c r="B58" s="48" t="s">
        <v>3</v>
      </c>
      <c r="C58" s="48" t="s">
        <v>649</v>
      </c>
      <c r="D58" s="48" t="s">
        <v>590</v>
      </c>
      <c r="E58" s="48" t="s">
        <v>257</v>
      </c>
      <c r="F58" s="65" t="s">
        <v>256</v>
      </c>
      <c r="G58" s="66" t="s">
        <v>594</v>
      </c>
    </row>
    <row r="59" spans="1:7" ht="21" x14ac:dyDescent="0.25">
      <c r="A59" s="64" t="s">
        <v>650</v>
      </c>
      <c r="B59" s="48" t="s">
        <v>592</v>
      </c>
      <c r="C59" s="48" t="s">
        <v>593</v>
      </c>
      <c r="D59" s="48" t="s">
        <v>651</v>
      </c>
      <c r="E59" s="48" t="s">
        <v>870</v>
      </c>
      <c r="F59" s="65" t="s">
        <v>20</v>
      </c>
      <c r="G59" s="66" t="s">
        <v>635</v>
      </c>
    </row>
    <row r="60" spans="1:7" x14ac:dyDescent="0.25">
      <c r="A60" s="64" t="s">
        <v>368</v>
      </c>
      <c r="B60" s="48" t="s">
        <v>3</v>
      </c>
      <c r="C60" s="48" t="s">
        <v>652</v>
      </c>
      <c r="D60" s="48" t="s">
        <v>590</v>
      </c>
      <c r="E60" s="48" t="s">
        <v>358</v>
      </c>
      <c r="F60" s="65" t="s">
        <v>357</v>
      </c>
      <c r="G60" s="66" t="s">
        <v>594</v>
      </c>
    </row>
    <row r="61" spans="1:7" x14ac:dyDescent="0.25">
      <c r="A61" s="64" t="s">
        <v>653</v>
      </c>
      <c r="B61" s="48" t="s">
        <v>3</v>
      </c>
      <c r="C61" s="48" t="s">
        <v>652</v>
      </c>
      <c r="D61" s="48" t="s">
        <v>590</v>
      </c>
      <c r="E61" s="65" t="s">
        <v>358</v>
      </c>
      <c r="F61" s="65" t="s">
        <v>357</v>
      </c>
      <c r="G61" s="66" t="s">
        <v>594</v>
      </c>
    </row>
    <row r="62" spans="1:7" x14ac:dyDescent="0.25">
      <c r="A62" s="64" t="s">
        <v>460</v>
      </c>
      <c r="B62" s="48" t="s">
        <v>3</v>
      </c>
      <c r="C62" s="48" t="s">
        <v>654</v>
      </c>
      <c r="D62" s="48" t="s">
        <v>590</v>
      </c>
      <c r="E62" s="65" t="s">
        <v>358</v>
      </c>
      <c r="F62" s="65" t="s">
        <v>357</v>
      </c>
      <c r="G62" s="66" t="s">
        <v>594</v>
      </c>
    </row>
    <row r="63" spans="1:7" x14ac:dyDescent="0.25">
      <c r="A63" s="64" t="s">
        <v>400</v>
      </c>
      <c r="B63" s="48" t="s">
        <v>3</v>
      </c>
      <c r="C63" s="48" t="s">
        <v>654</v>
      </c>
      <c r="D63" s="48" t="s">
        <v>590</v>
      </c>
      <c r="E63" s="65" t="s">
        <v>358</v>
      </c>
      <c r="F63" s="65" t="s">
        <v>357</v>
      </c>
      <c r="G63" s="66" t="s">
        <v>594</v>
      </c>
    </row>
    <row r="64" spans="1:7" x14ac:dyDescent="0.25">
      <c r="A64" s="64" t="s">
        <v>657</v>
      </c>
      <c r="B64" s="48" t="s">
        <v>3</v>
      </c>
      <c r="C64" s="48" t="s">
        <v>656</v>
      </c>
      <c r="D64" s="48" t="s">
        <v>590</v>
      </c>
      <c r="E64" s="65" t="s">
        <v>358</v>
      </c>
      <c r="F64" s="65" t="s">
        <v>357</v>
      </c>
      <c r="G64" s="66" t="s">
        <v>609</v>
      </c>
    </row>
    <row r="65" spans="1:7" x14ac:dyDescent="0.25">
      <c r="A65" s="64" t="s">
        <v>655</v>
      </c>
      <c r="B65" s="48" t="s">
        <v>3</v>
      </c>
      <c r="C65" s="48" t="s">
        <v>656</v>
      </c>
      <c r="D65" s="48" t="s">
        <v>590</v>
      </c>
      <c r="E65" s="65" t="s">
        <v>358</v>
      </c>
      <c r="F65" s="65" t="s">
        <v>357</v>
      </c>
      <c r="G65" s="66" t="s">
        <v>609</v>
      </c>
    </row>
    <row r="66" spans="1:7" x14ac:dyDescent="0.25">
      <c r="A66" s="64" t="s">
        <v>154</v>
      </c>
      <c r="B66" s="48" t="s">
        <v>3</v>
      </c>
      <c r="C66" s="48" t="s">
        <v>658</v>
      </c>
      <c r="D66" s="48" t="s">
        <v>590</v>
      </c>
      <c r="E66" s="65" t="s">
        <v>125</v>
      </c>
      <c r="F66" s="65" t="s">
        <v>124</v>
      </c>
      <c r="G66" s="66" t="s">
        <v>591</v>
      </c>
    </row>
    <row r="67" spans="1:7" ht="21" x14ac:dyDescent="0.25">
      <c r="A67" s="64" t="s">
        <v>898</v>
      </c>
      <c r="B67" s="48" t="s">
        <v>592</v>
      </c>
      <c r="C67" s="48" t="s">
        <v>593</v>
      </c>
      <c r="D67" s="48" t="s">
        <v>899</v>
      </c>
      <c r="E67" s="65" t="s">
        <v>537</v>
      </c>
      <c r="F67" s="65" t="s">
        <v>463</v>
      </c>
      <c r="G67" s="66" t="s">
        <v>635</v>
      </c>
    </row>
    <row r="68" spans="1:7" x14ac:dyDescent="0.25">
      <c r="A68" s="64" t="s">
        <v>659</v>
      </c>
      <c r="B68" s="48" t="s">
        <v>3</v>
      </c>
      <c r="C68" s="48" t="s">
        <v>660</v>
      </c>
      <c r="D68" s="48" t="s">
        <v>590</v>
      </c>
      <c r="E68" s="65" t="s">
        <v>125</v>
      </c>
      <c r="F68" s="65" t="s">
        <v>124</v>
      </c>
      <c r="G68" s="66" t="s">
        <v>594</v>
      </c>
    </row>
    <row r="69" spans="1:7" x14ac:dyDescent="0.25">
      <c r="A69" s="64" t="s">
        <v>131</v>
      </c>
      <c r="B69" s="48" t="s">
        <v>3</v>
      </c>
      <c r="C69" s="65" t="s">
        <v>660</v>
      </c>
      <c r="D69" s="48" t="s">
        <v>590</v>
      </c>
      <c r="E69" s="48" t="s">
        <v>125</v>
      </c>
      <c r="F69" s="48" t="s">
        <v>124</v>
      </c>
      <c r="G69" s="66" t="s">
        <v>594</v>
      </c>
    </row>
    <row r="70" spans="1:7" x14ac:dyDescent="0.25">
      <c r="A70" s="64" t="s">
        <v>169</v>
      </c>
      <c r="B70" s="48" t="s">
        <v>3</v>
      </c>
      <c r="C70" s="48" t="s">
        <v>661</v>
      </c>
      <c r="D70" s="48" t="s">
        <v>590</v>
      </c>
      <c r="E70" s="48" t="s">
        <v>125</v>
      </c>
      <c r="F70" s="65" t="s">
        <v>124</v>
      </c>
      <c r="G70" s="66" t="s">
        <v>591</v>
      </c>
    </row>
    <row r="71" spans="1:7" ht="21" x14ac:dyDescent="0.25">
      <c r="A71" s="64" t="s">
        <v>900</v>
      </c>
      <c r="B71" s="48" t="s">
        <v>592</v>
      </c>
      <c r="C71" s="48" t="s">
        <v>593</v>
      </c>
      <c r="D71" s="48" t="s">
        <v>901</v>
      </c>
      <c r="E71" s="48" t="s">
        <v>902</v>
      </c>
      <c r="F71" s="65" t="s">
        <v>903</v>
      </c>
      <c r="G71" s="66" t="s">
        <v>635</v>
      </c>
    </row>
    <row r="72" spans="1:7" ht="21" x14ac:dyDescent="0.25">
      <c r="A72" s="64" t="s">
        <v>904</v>
      </c>
      <c r="B72" s="48" t="s">
        <v>592</v>
      </c>
      <c r="C72" s="48" t="s">
        <v>593</v>
      </c>
      <c r="D72" s="48" t="s">
        <v>905</v>
      </c>
      <c r="E72" s="48" t="s">
        <v>893</v>
      </c>
      <c r="F72" s="65" t="s">
        <v>218</v>
      </c>
      <c r="G72" s="66" t="s">
        <v>635</v>
      </c>
    </row>
    <row r="73" spans="1:7" x14ac:dyDescent="0.25">
      <c r="A73" s="64" t="s">
        <v>91</v>
      </c>
      <c r="B73" s="48" t="s">
        <v>610</v>
      </c>
      <c r="C73" s="48" t="s">
        <v>593</v>
      </c>
      <c r="D73" s="48" t="s">
        <v>662</v>
      </c>
      <c r="E73" s="48" t="s">
        <v>109</v>
      </c>
      <c r="F73" s="65" t="s">
        <v>79</v>
      </c>
      <c r="G73" s="66" t="s">
        <v>594</v>
      </c>
    </row>
    <row r="74" spans="1:7" ht="21" x14ac:dyDescent="0.25">
      <c r="A74" s="64" t="s">
        <v>906</v>
      </c>
      <c r="B74" s="48" t="s">
        <v>592</v>
      </c>
      <c r="C74" s="48" t="s">
        <v>593</v>
      </c>
      <c r="D74" s="48" t="s">
        <v>907</v>
      </c>
      <c r="E74" s="48" t="s">
        <v>109</v>
      </c>
      <c r="F74" s="65" t="s">
        <v>79</v>
      </c>
      <c r="G74" s="66" t="s">
        <v>609</v>
      </c>
    </row>
    <row r="75" spans="1:7" x14ac:dyDescent="0.25">
      <c r="A75" s="64" t="s">
        <v>566</v>
      </c>
      <c r="B75" s="48" t="s">
        <v>3</v>
      </c>
      <c r="C75" s="48" t="s">
        <v>663</v>
      </c>
      <c r="D75" s="48" t="s">
        <v>590</v>
      </c>
      <c r="E75" s="48" t="s">
        <v>358</v>
      </c>
      <c r="F75" s="65" t="s">
        <v>559</v>
      </c>
      <c r="G75" s="66" t="s">
        <v>609</v>
      </c>
    </row>
    <row r="76" spans="1:7" x14ac:dyDescent="0.25">
      <c r="A76" s="64" t="s">
        <v>570</v>
      </c>
      <c r="B76" s="48" t="s">
        <v>3</v>
      </c>
      <c r="C76" s="48" t="s">
        <v>663</v>
      </c>
      <c r="D76" s="48" t="s">
        <v>590</v>
      </c>
      <c r="E76" s="48" t="s">
        <v>358</v>
      </c>
      <c r="F76" s="65" t="s">
        <v>559</v>
      </c>
      <c r="G76" s="66" t="s">
        <v>609</v>
      </c>
    </row>
    <row r="77" spans="1:7" x14ac:dyDescent="0.25">
      <c r="A77" s="64" t="s">
        <v>664</v>
      </c>
      <c r="B77" s="48" t="s">
        <v>3</v>
      </c>
      <c r="C77" s="48" t="s">
        <v>665</v>
      </c>
      <c r="D77" s="48" t="s">
        <v>590</v>
      </c>
      <c r="E77" s="48" t="s">
        <v>64</v>
      </c>
      <c r="F77" s="65" t="s">
        <v>79</v>
      </c>
      <c r="G77" s="66" t="s">
        <v>609</v>
      </c>
    </row>
    <row r="78" spans="1:7" x14ac:dyDescent="0.25">
      <c r="A78" s="64" t="s">
        <v>666</v>
      </c>
      <c r="B78" s="48" t="s">
        <v>3</v>
      </c>
      <c r="C78" s="48" t="s">
        <v>665</v>
      </c>
      <c r="D78" s="48" t="s">
        <v>590</v>
      </c>
      <c r="E78" s="48" t="s">
        <v>64</v>
      </c>
      <c r="F78" s="65" t="s">
        <v>79</v>
      </c>
      <c r="G78" s="66" t="s">
        <v>598</v>
      </c>
    </row>
    <row r="79" spans="1:7" x14ac:dyDescent="0.25">
      <c r="A79" s="64" t="s">
        <v>667</v>
      </c>
      <c r="B79" s="48" t="s">
        <v>3</v>
      </c>
      <c r="C79" s="48" t="s">
        <v>665</v>
      </c>
      <c r="D79" s="48" t="s">
        <v>590</v>
      </c>
      <c r="E79" s="48" t="s">
        <v>64</v>
      </c>
      <c r="F79" s="65" t="s">
        <v>79</v>
      </c>
      <c r="G79" s="66" t="s">
        <v>609</v>
      </c>
    </row>
    <row r="80" spans="1:7" x14ac:dyDescent="0.25">
      <c r="A80" s="64" t="s">
        <v>668</v>
      </c>
      <c r="B80" s="48" t="s">
        <v>3</v>
      </c>
      <c r="C80" s="48" t="s">
        <v>669</v>
      </c>
      <c r="D80" s="48" t="s">
        <v>590</v>
      </c>
      <c r="E80" s="48" t="s">
        <v>257</v>
      </c>
      <c r="F80" s="65" t="s">
        <v>256</v>
      </c>
      <c r="G80" s="66" t="s">
        <v>633</v>
      </c>
    </row>
    <row r="81" spans="1:7" x14ac:dyDescent="0.25">
      <c r="A81" s="64" t="s">
        <v>670</v>
      </c>
      <c r="B81" s="48" t="s">
        <v>610</v>
      </c>
      <c r="C81" s="48" t="s">
        <v>593</v>
      </c>
      <c r="D81" s="48" t="s">
        <v>210</v>
      </c>
      <c r="E81" s="48" t="s">
        <v>631</v>
      </c>
      <c r="F81" s="65" t="s">
        <v>305</v>
      </c>
      <c r="G81" s="66" t="s">
        <v>671</v>
      </c>
    </row>
    <row r="82" spans="1:7" x14ac:dyDescent="0.25">
      <c r="A82" s="64" t="s">
        <v>209</v>
      </c>
      <c r="B82" s="48" t="s">
        <v>610</v>
      </c>
      <c r="C82" s="48" t="s">
        <v>593</v>
      </c>
      <c r="D82" s="48" t="s">
        <v>294</v>
      </c>
      <c r="E82" s="48" t="s">
        <v>210</v>
      </c>
      <c r="F82" s="65" t="s">
        <v>183</v>
      </c>
      <c r="G82" s="66" t="s">
        <v>594</v>
      </c>
    </row>
    <row r="83" spans="1:7" x14ac:dyDescent="0.25">
      <c r="A83" s="64" t="s">
        <v>574</v>
      </c>
      <c r="B83" s="48" t="s">
        <v>3</v>
      </c>
      <c r="C83" s="48" t="s">
        <v>672</v>
      </c>
      <c r="D83" s="48" t="s">
        <v>590</v>
      </c>
      <c r="E83" s="48" t="s">
        <v>358</v>
      </c>
      <c r="F83" s="65" t="s">
        <v>559</v>
      </c>
      <c r="G83" s="66" t="s">
        <v>609</v>
      </c>
    </row>
    <row r="84" spans="1:7" x14ac:dyDescent="0.25">
      <c r="A84" s="64" t="s">
        <v>908</v>
      </c>
      <c r="B84" s="48" t="s">
        <v>3</v>
      </c>
      <c r="C84" s="48" t="s">
        <v>672</v>
      </c>
      <c r="D84" s="48" t="s">
        <v>590</v>
      </c>
      <c r="E84" s="48" t="s">
        <v>358</v>
      </c>
      <c r="F84" s="65" t="s">
        <v>559</v>
      </c>
      <c r="G84" s="66" t="s">
        <v>609</v>
      </c>
    </row>
    <row r="85" spans="1:7" x14ac:dyDescent="0.25">
      <c r="A85" s="64" t="s">
        <v>398</v>
      </c>
      <c r="B85" s="48" t="s">
        <v>3</v>
      </c>
      <c r="C85" s="48" t="s">
        <v>673</v>
      </c>
      <c r="D85" s="48" t="s">
        <v>590</v>
      </c>
      <c r="E85" s="48" t="s">
        <v>358</v>
      </c>
      <c r="F85" s="65" t="s">
        <v>357</v>
      </c>
      <c r="G85" s="66" t="s">
        <v>609</v>
      </c>
    </row>
    <row r="86" spans="1:7" x14ac:dyDescent="0.25">
      <c r="A86" s="64" t="s">
        <v>909</v>
      </c>
      <c r="B86" s="48" t="s">
        <v>3</v>
      </c>
      <c r="C86" s="48" t="s">
        <v>673</v>
      </c>
      <c r="D86" s="48" t="s">
        <v>590</v>
      </c>
      <c r="E86" s="48" t="s">
        <v>358</v>
      </c>
      <c r="F86" s="65" t="s">
        <v>357</v>
      </c>
      <c r="G86" s="66" t="s">
        <v>609</v>
      </c>
    </row>
    <row r="87" spans="1:7" x14ac:dyDescent="0.25">
      <c r="A87" s="64" t="s">
        <v>222</v>
      </c>
      <c r="B87" s="48" t="s">
        <v>3</v>
      </c>
      <c r="C87" s="48" t="s">
        <v>674</v>
      </c>
      <c r="D87" s="48" t="s">
        <v>675</v>
      </c>
      <c r="E87" s="48" t="s">
        <v>205</v>
      </c>
      <c r="F87" s="65" t="s">
        <v>218</v>
      </c>
      <c r="G87" s="66" t="s">
        <v>591</v>
      </c>
    </row>
    <row r="88" spans="1:7" x14ac:dyDescent="0.25">
      <c r="A88" s="64" t="s">
        <v>137</v>
      </c>
      <c r="B88" s="48" t="s">
        <v>3</v>
      </c>
      <c r="C88" s="48" t="s">
        <v>676</v>
      </c>
      <c r="D88" s="48" t="s">
        <v>675</v>
      </c>
      <c r="E88" s="48" t="s">
        <v>606</v>
      </c>
      <c r="F88" s="65" t="s">
        <v>124</v>
      </c>
      <c r="G88" s="66" t="s">
        <v>591</v>
      </c>
    </row>
    <row r="89" spans="1:7" ht="21" x14ac:dyDescent="0.25">
      <c r="A89" s="64" t="s">
        <v>910</v>
      </c>
      <c r="B89" s="48" t="s">
        <v>592</v>
      </c>
      <c r="C89" s="48" t="s">
        <v>593</v>
      </c>
      <c r="D89" s="48" t="s">
        <v>911</v>
      </c>
      <c r="E89" s="48" t="s">
        <v>870</v>
      </c>
      <c r="F89" s="65" t="s">
        <v>20</v>
      </c>
      <c r="G89" s="66" t="s">
        <v>635</v>
      </c>
    </row>
    <row r="90" spans="1:7" x14ac:dyDescent="0.25">
      <c r="A90" s="64" t="s">
        <v>356</v>
      </c>
      <c r="B90" s="48" t="s">
        <v>3</v>
      </c>
      <c r="C90" s="48" t="s">
        <v>677</v>
      </c>
      <c r="D90" s="48" t="s">
        <v>590</v>
      </c>
      <c r="E90" s="48" t="s">
        <v>358</v>
      </c>
      <c r="F90" s="65" t="s">
        <v>357</v>
      </c>
      <c r="G90" s="66" t="s">
        <v>594</v>
      </c>
    </row>
    <row r="91" spans="1:7" x14ac:dyDescent="0.25">
      <c r="A91" s="64" t="s">
        <v>388</v>
      </c>
      <c r="B91" s="48" t="s">
        <v>3</v>
      </c>
      <c r="C91" s="48" t="s">
        <v>677</v>
      </c>
      <c r="D91" s="48" t="s">
        <v>590</v>
      </c>
      <c r="E91" s="48" t="s">
        <v>358</v>
      </c>
      <c r="F91" s="65" t="s">
        <v>357</v>
      </c>
      <c r="G91" s="66" t="s">
        <v>594</v>
      </c>
    </row>
    <row r="92" spans="1:7" x14ac:dyDescent="0.25">
      <c r="A92" s="64" t="s">
        <v>912</v>
      </c>
      <c r="B92" s="48" t="s">
        <v>592</v>
      </c>
      <c r="C92" s="48" t="s">
        <v>593</v>
      </c>
      <c r="D92" s="48" t="s">
        <v>913</v>
      </c>
      <c r="E92" s="48" t="s">
        <v>870</v>
      </c>
      <c r="F92" s="65" t="s">
        <v>20</v>
      </c>
      <c r="G92" s="66" t="s">
        <v>609</v>
      </c>
    </row>
    <row r="93" spans="1:7" ht="13.5" customHeight="1" x14ac:dyDescent="0.25">
      <c r="A93" s="64" t="s">
        <v>316</v>
      </c>
      <c r="B93" s="48" t="s">
        <v>3</v>
      </c>
      <c r="C93" s="48" t="s">
        <v>679</v>
      </c>
      <c r="D93" s="48" t="s">
        <v>675</v>
      </c>
      <c r="E93" s="65" t="s">
        <v>294</v>
      </c>
      <c r="F93" s="65" t="s">
        <v>305</v>
      </c>
      <c r="G93" s="66" t="s">
        <v>609</v>
      </c>
    </row>
    <row r="94" spans="1:7" x14ac:dyDescent="0.25">
      <c r="A94" s="64" t="s">
        <v>308</v>
      </c>
      <c r="B94" s="48" t="s">
        <v>3</v>
      </c>
      <c r="C94" s="48" t="s">
        <v>678</v>
      </c>
      <c r="D94" s="48" t="s">
        <v>675</v>
      </c>
      <c r="E94" s="65" t="s">
        <v>294</v>
      </c>
      <c r="F94" s="65" t="s">
        <v>305</v>
      </c>
      <c r="G94" s="66" t="s">
        <v>633</v>
      </c>
    </row>
    <row r="95" spans="1:7" x14ac:dyDescent="0.25">
      <c r="A95" s="64" t="s">
        <v>418</v>
      </c>
      <c r="B95" s="48" t="s">
        <v>3</v>
      </c>
      <c r="C95" s="48" t="s">
        <v>680</v>
      </c>
      <c r="D95" s="48" t="s">
        <v>590</v>
      </c>
      <c r="E95" s="65" t="s">
        <v>358</v>
      </c>
      <c r="F95" s="65" t="s">
        <v>357</v>
      </c>
      <c r="G95" s="66" t="s">
        <v>609</v>
      </c>
    </row>
    <row r="96" spans="1:7" x14ac:dyDescent="0.25">
      <c r="A96" s="64" t="s">
        <v>914</v>
      </c>
      <c r="B96" s="48" t="s">
        <v>3</v>
      </c>
      <c r="C96" s="48" t="s">
        <v>680</v>
      </c>
      <c r="D96" s="48" t="s">
        <v>590</v>
      </c>
      <c r="E96" s="65" t="s">
        <v>358</v>
      </c>
      <c r="F96" s="65" t="s">
        <v>357</v>
      </c>
      <c r="G96" s="66" t="s">
        <v>609</v>
      </c>
    </row>
    <row r="97" spans="1:7" x14ac:dyDescent="0.25">
      <c r="A97" s="64" t="s">
        <v>856</v>
      </c>
      <c r="B97" s="48" t="s">
        <v>592</v>
      </c>
      <c r="C97" s="48" t="s">
        <v>593</v>
      </c>
      <c r="D97" s="48" t="s">
        <v>746</v>
      </c>
      <c r="E97" s="65" t="s">
        <v>502</v>
      </c>
      <c r="F97" s="65" t="s">
        <v>463</v>
      </c>
      <c r="G97" s="66" t="s">
        <v>609</v>
      </c>
    </row>
    <row r="98" spans="1:7" ht="21" x14ac:dyDescent="0.25">
      <c r="A98" s="64" t="s">
        <v>915</v>
      </c>
      <c r="B98" s="48" t="s">
        <v>592</v>
      </c>
      <c r="C98" s="48" t="s">
        <v>916</v>
      </c>
      <c r="D98" s="48" t="s">
        <v>917</v>
      </c>
      <c r="E98" s="65" t="s">
        <v>125</v>
      </c>
      <c r="F98" s="65" t="s">
        <v>124</v>
      </c>
      <c r="G98" s="66" t="s">
        <v>635</v>
      </c>
    </row>
    <row r="99" spans="1:7" x14ac:dyDescent="0.25">
      <c r="A99" s="64" t="s">
        <v>123</v>
      </c>
      <c r="B99" s="48" t="s">
        <v>3</v>
      </c>
      <c r="C99" s="48" t="s">
        <v>681</v>
      </c>
      <c r="D99" s="48" t="s">
        <v>675</v>
      </c>
      <c r="E99" s="48" t="s">
        <v>606</v>
      </c>
      <c r="F99" s="65" t="s">
        <v>607</v>
      </c>
      <c r="G99" s="66" t="s">
        <v>591</v>
      </c>
    </row>
    <row r="100" spans="1:7" x14ac:dyDescent="0.25">
      <c r="A100" s="64" t="s">
        <v>558</v>
      </c>
      <c r="B100" s="48" t="s">
        <v>3</v>
      </c>
      <c r="C100" s="48" t="s">
        <v>682</v>
      </c>
      <c r="D100" s="48" t="s">
        <v>590</v>
      </c>
      <c r="E100" s="48" t="s">
        <v>358</v>
      </c>
      <c r="F100" s="65" t="s">
        <v>559</v>
      </c>
      <c r="G100" s="66" t="s">
        <v>609</v>
      </c>
    </row>
    <row r="101" spans="1:7" x14ac:dyDescent="0.25">
      <c r="A101" s="64" t="s">
        <v>918</v>
      </c>
      <c r="B101" s="48" t="s">
        <v>3</v>
      </c>
      <c r="C101" s="48" t="s">
        <v>682</v>
      </c>
      <c r="D101" s="48" t="s">
        <v>590</v>
      </c>
      <c r="E101" s="48" t="s">
        <v>358</v>
      </c>
      <c r="F101" s="65" t="s">
        <v>559</v>
      </c>
      <c r="G101" s="66" t="s">
        <v>609</v>
      </c>
    </row>
    <row r="102" spans="1:7" x14ac:dyDescent="0.25">
      <c r="A102" s="64" t="s">
        <v>301</v>
      </c>
      <c r="B102" s="48" t="s">
        <v>3</v>
      </c>
      <c r="C102" s="48" t="s">
        <v>683</v>
      </c>
      <c r="D102" s="48" t="s">
        <v>675</v>
      </c>
      <c r="E102" s="48" t="s">
        <v>294</v>
      </c>
      <c r="F102" s="65" t="s">
        <v>256</v>
      </c>
      <c r="G102" s="66" t="s">
        <v>633</v>
      </c>
    </row>
    <row r="103" spans="1:7" x14ac:dyDescent="0.25">
      <c r="A103" s="64" t="s">
        <v>684</v>
      </c>
      <c r="B103" s="48" t="s">
        <v>3</v>
      </c>
      <c r="C103" s="48" t="s">
        <v>683</v>
      </c>
      <c r="D103" s="48" t="s">
        <v>675</v>
      </c>
      <c r="E103" s="48" t="s">
        <v>294</v>
      </c>
      <c r="F103" s="65" t="s">
        <v>256</v>
      </c>
      <c r="G103" s="66" t="s">
        <v>633</v>
      </c>
    </row>
    <row r="104" spans="1:7" x14ac:dyDescent="0.25">
      <c r="A104" s="64" t="s">
        <v>95</v>
      </c>
      <c r="B104" s="48" t="s">
        <v>3</v>
      </c>
      <c r="C104" s="48" t="s">
        <v>685</v>
      </c>
      <c r="D104" s="48" t="s">
        <v>675</v>
      </c>
      <c r="E104" s="48" t="s">
        <v>205</v>
      </c>
      <c r="F104" s="65" t="s">
        <v>79</v>
      </c>
      <c r="G104" s="66" t="s">
        <v>591</v>
      </c>
    </row>
    <row r="105" spans="1:7" x14ac:dyDescent="0.25">
      <c r="A105" s="64" t="s">
        <v>919</v>
      </c>
      <c r="B105" s="69" t="s">
        <v>592</v>
      </c>
      <c r="C105" s="69" t="s">
        <v>920</v>
      </c>
      <c r="D105" s="69" t="s">
        <v>897</v>
      </c>
      <c r="E105" s="65" t="s">
        <v>125</v>
      </c>
      <c r="F105" s="65" t="s">
        <v>607</v>
      </c>
      <c r="G105" s="70" t="s">
        <v>635</v>
      </c>
    </row>
    <row r="106" spans="1:7" x14ac:dyDescent="0.25">
      <c r="A106" s="64" t="s">
        <v>19</v>
      </c>
      <c r="B106" s="48" t="s">
        <v>3</v>
      </c>
      <c r="C106" s="48" t="s">
        <v>686</v>
      </c>
      <c r="D106" s="48" t="s">
        <v>675</v>
      </c>
      <c r="E106" s="48" t="s">
        <v>205</v>
      </c>
      <c r="F106" s="65" t="s">
        <v>20</v>
      </c>
      <c r="G106" s="66" t="s">
        <v>591</v>
      </c>
    </row>
    <row r="107" spans="1:7" ht="21" x14ac:dyDescent="0.25">
      <c r="A107" s="64" t="s">
        <v>921</v>
      </c>
      <c r="B107" s="48" t="s">
        <v>592</v>
      </c>
      <c r="C107" s="48" t="s">
        <v>593</v>
      </c>
      <c r="D107" s="48" t="s">
        <v>922</v>
      </c>
      <c r="E107" s="48" t="s">
        <v>502</v>
      </c>
      <c r="F107" s="65" t="s">
        <v>463</v>
      </c>
      <c r="G107" s="66" t="s">
        <v>635</v>
      </c>
    </row>
    <row r="108" spans="1:7" x14ac:dyDescent="0.25">
      <c r="A108" s="64" t="s">
        <v>687</v>
      </c>
      <c r="B108" s="48" t="s">
        <v>3</v>
      </c>
      <c r="C108" s="48" t="s">
        <v>688</v>
      </c>
      <c r="D108" s="48" t="s">
        <v>675</v>
      </c>
      <c r="E108" s="48" t="s">
        <v>606</v>
      </c>
      <c r="F108" s="65" t="s">
        <v>124</v>
      </c>
      <c r="G108" s="66" t="s">
        <v>591</v>
      </c>
    </row>
    <row r="109" spans="1:7" x14ac:dyDescent="0.25">
      <c r="A109" s="64" t="s">
        <v>689</v>
      </c>
      <c r="B109" s="48" t="s">
        <v>3</v>
      </c>
      <c r="C109" s="48" t="s">
        <v>688</v>
      </c>
      <c r="D109" s="48" t="s">
        <v>675</v>
      </c>
      <c r="E109" s="48" t="s">
        <v>606</v>
      </c>
      <c r="F109" s="65" t="s">
        <v>124</v>
      </c>
      <c r="G109" s="66" t="s">
        <v>591</v>
      </c>
    </row>
    <row r="110" spans="1:7" x14ac:dyDescent="0.25">
      <c r="A110" s="64" t="s">
        <v>923</v>
      </c>
      <c r="B110" s="48" t="s">
        <v>592</v>
      </c>
      <c r="C110" s="48" t="s">
        <v>593</v>
      </c>
      <c r="D110" s="48" t="s">
        <v>924</v>
      </c>
      <c r="E110" s="48" t="s">
        <v>502</v>
      </c>
      <c r="F110" s="65" t="s">
        <v>463</v>
      </c>
      <c r="G110" s="66" t="s">
        <v>609</v>
      </c>
    </row>
    <row r="111" spans="1:7" x14ac:dyDescent="0.25">
      <c r="A111" s="64" t="s">
        <v>345</v>
      </c>
      <c r="B111" s="48" t="s">
        <v>3</v>
      </c>
      <c r="C111" s="48" t="s">
        <v>690</v>
      </c>
      <c r="D111" s="48" t="s">
        <v>675</v>
      </c>
      <c r="E111" s="48" t="s">
        <v>294</v>
      </c>
      <c r="F111" s="65" t="s">
        <v>326</v>
      </c>
      <c r="G111" s="66" t="s">
        <v>633</v>
      </c>
    </row>
    <row r="112" spans="1:7" x14ac:dyDescent="0.25">
      <c r="A112" s="64" t="s">
        <v>108</v>
      </c>
      <c r="B112" s="48" t="s">
        <v>592</v>
      </c>
      <c r="C112" s="48" t="s">
        <v>593</v>
      </c>
      <c r="D112" s="48" t="s">
        <v>884</v>
      </c>
      <c r="E112" s="48" t="s">
        <v>109</v>
      </c>
      <c r="F112" s="65" t="s">
        <v>79</v>
      </c>
      <c r="G112" s="66" t="s">
        <v>609</v>
      </c>
    </row>
    <row r="113" spans="1:7" ht="21" x14ac:dyDescent="0.25">
      <c r="A113" s="64" t="s">
        <v>691</v>
      </c>
      <c r="B113" s="48" t="s">
        <v>592</v>
      </c>
      <c r="C113" s="48" t="s">
        <v>593</v>
      </c>
      <c r="D113" s="48" t="s">
        <v>925</v>
      </c>
      <c r="E113" s="48" t="s">
        <v>109</v>
      </c>
      <c r="F113" s="65" t="s">
        <v>79</v>
      </c>
      <c r="G113" s="66" t="s">
        <v>635</v>
      </c>
    </row>
    <row r="114" spans="1:7" x14ac:dyDescent="0.25">
      <c r="A114" s="64" t="s">
        <v>926</v>
      </c>
      <c r="B114" s="69" t="s">
        <v>592</v>
      </c>
      <c r="C114" s="69" t="s">
        <v>927</v>
      </c>
      <c r="D114" s="69" t="s">
        <v>928</v>
      </c>
      <c r="E114" s="65" t="s">
        <v>125</v>
      </c>
      <c r="F114" s="65" t="s">
        <v>124</v>
      </c>
      <c r="G114" s="70" t="s">
        <v>635</v>
      </c>
    </row>
    <row r="115" spans="1:7" ht="21" x14ac:dyDescent="0.25">
      <c r="A115" s="64" t="s">
        <v>692</v>
      </c>
      <c r="B115" s="48" t="s">
        <v>610</v>
      </c>
      <c r="C115" s="48" t="s">
        <v>593</v>
      </c>
      <c r="D115" s="48" t="s">
        <v>109</v>
      </c>
      <c r="E115" s="48" t="s">
        <v>502</v>
      </c>
      <c r="F115" s="65" t="s">
        <v>463</v>
      </c>
      <c r="G115" s="66" t="s">
        <v>693</v>
      </c>
    </row>
    <row r="116" spans="1:7" ht="21" x14ac:dyDescent="0.25">
      <c r="A116" s="64" t="s">
        <v>694</v>
      </c>
      <c r="B116" s="48" t="s">
        <v>592</v>
      </c>
      <c r="C116" s="48" t="s">
        <v>593</v>
      </c>
      <c r="D116" s="48" t="s">
        <v>695</v>
      </c>
      <c r="E116" s="48" t="s">
        <v>870</v>
      </c>
      <c r="F116" s="65" t="s">
        <v>20</v>
      </c>
      <c r="G116" s="66" t="s">
        <v>635</v>
      </c>
    </row>
    <row r="117" spans="1:7" x14ac:dyDescent="0.25">
      <c r="A117" s="64" t="s">
        <v>224</v>
      </c>
      <c r="B117" s="48" t="s">
        <v>3</v>
      </c>
      <c r="C117" s="48" t="s">
        <v>696</v>
      </c>
      <c r="D117" s="48" t="s">
        <v>675</v>
      </c>
      <c r="E117" s="48" t="s">
        <v>205</v>
      </c>
      <c r="F117" s="65" t="s">
        <v>218</v>
      </c>
      <c r="G117" s="66" t="s">
        <v>591</v>
      </c>
    </row>
    <row r="118" spans="1:7" x14ac:dyDescent="0.25">
      <c r="A118" s="64" t="s">
        <v>182</v>
      </c>
      <c r="B118" s="48" t="s">
        <v>3</v>
      </c>
      <c r="C118" s="48" t="s">
        <v>697</v>
      </c>
      <c r="D118" s="48" t="s">
        <v>675</v>
      </c>
      <c r="E118" s="48" t="s">
        <v>205</v>
      </c>
      <c r="F118" s="65" t="s">
        <v>183</v>
      </c>
      <c r="G118" s="66" t="s">
        <v>591</v>
      </c>
    </row>
    <row r="119" spans="1:7" x14ac:dyDescent="0.25">
      <c r="A119" s="64" t="s">
        <v>173</v>
      </c>
      <c r="B119" s="69" t="s">
        <v>592</v>
      </c>
      <c r="C119" s="69" t="s">
        <v>929</v>
      </c>
      <c r="D119" s="69" t="s">
        <v>892</v>
      </c>
      <c r="E119" s="65" t="s">
        <v>125</v>
      </c>
      <c r="F119" s="65" t="s">
        <v>124</v>
      </c>
      <c r="G119" s="70" t="s">
        <v>635</v>
      </c>
    </row>
    <row r="120" spans="1:7" x14ac:dyDescent="0.25">
      <c r="A120" s="64" t="s">
        <v>698</v>
      </c>
      <c r="B120" s="48" t="s">
        <v>3</v>
      </c>
      <c r="C120" s="48" t="s">
        <v>699</v>
      </c>
      <c r="D120" s="48" t="s">
        <v>675</v>
      </c>
      <c r="E120" s="48" t="s">
        <v>606</v>
      </c>
      <c r="F120" s="65" t="s">
        <v>124</v>
      </c>
      <c r="G120" s="66" t="s">
        <v>594</v>
      </c>
    </row>
    <row r="121" spans="1:7" x14ac:dyDescent="0.25">
      <c r="A121" s="64" t="s">
        <v>700</v>
      </c>
      <c r="B121" s="48" t="s">
        <v>3</v>
      </c>
      <c r="C121" s="48" t="s">
        <v>699</v>
      </c>
      <c r="D121" s="48" t="s">
        <v>675</v>
      </c>
      <c r="E121" s="48" t="s">
        <v>606</v>
      </c>
      <c r="F121" s="65" t="s">
        <v>124</v>
      </c>
      <c r="G121" s="66" t="s">
        <v>594</v>
      </c>
    </row>
    <row r="122" spans="1:7" x14ac:dyDescent="0.25">
      <c r="A122" s="64" t="s">
        <v>701</v>
      </c>
      <c r="B122" s="48" t="s">
        <v>3</v>
      </c>
      <c r="C122" s="48" t="s">
        <v>702</v>
      </c>
      <c r="D122" s="48" t="s">
        <v>675</v>
      </c>
      <c r="E122" s="48" t="s">
        <v>294</v>
      </c>
      <c r="F122" s="65" t="s">
        <v>256</v>
      </c>
      <c r="G122" s="66" t="s">
        <v>594</v>
      </c>
    </row>
    <row r="123" spans="1:7" x14ac:dyDescent="0.25">
      <c r="A123" s="64" t="s">
        <v>703</v>
      </c>
      <c r="B123" s="48" t="s">
        <v>3</v>
      </c>
      <c r="C123" s="48" t="s">
        <v>702</v>
      </c>
      <c r="D123" s="48" t="s">
        <v>675</v>
      </c>
      <c r="E123" s="48" t="s">
        <v>294</v>
      </c>
      <c r="F123" s="65" t="s">
        <v>256</v>
      </c>
      <c r="G123" s="66" t="s">
        <v>594</v>
      </c>
    </row>
    <row r="124" spans="1:7" x14ac:dyDescent="0.25">
      <c r="A124" s="64" t="s">
        <v>494</v>
      </c>
      <c r="B124" s="48" t="s">
        <v>610</v>
      </c>
      <c r="C124" s="48" t="s">
        <v>593</v>
      </c>
      <c r="D124" s="48" t="s">
        <v>109</v>
      </c>
      <c r="E124" s="48" t="s">
        <v>502</v>
      </c>
      <c r="F124" s="65" t="s">
        <v>463</v>
      </c>
      <c r="G124" s="66" t="s">
        <v>591</v>
      </c>
    </row>
    <row r="125" spans="1:7" x14ac:dyDescent="0.25">
      <c r="A125" s="64" t="s">
        <v>360</v>
      </c>
      <c r="B125" s="48" t="s">
        <v>3</v>
      </c>
      <c r="C125" s="48" t="s">
        <v>704</v>
      </c>
      <c r="D125" s="48" t="s">
        <v>590</v>
      </c>
      <c r="E125" s="48" t="s">
        <v>358</v>
      </c>
      <c r="F125" s="65" t="s">
        <v>357</v>
      </c>
      <c r="G125" s="66" t="s">
        <v>609</v>
      </c>
    </row>
    <row r="126" spans="1:7" x14ac:dyDescent="0.25">
      <c r="A126" s="64" t="s">
        <v>930</v>
      </c>
      <c r="B126" s="48" t="s">
        <v>3</v>
      </c>
      <c r="C126" s="48" t="s">
        <v>704</v>
      </c>
      <c r="D126" s="48" t="s">
        <v>590</v>
      </c>
      <c r="E126" s="48" t="s">
        <v>358</v>
      </c>
      <c r="F126" s="65" t="s">
        <v>357</v>
      </c>
      <c r="G126" s="66" t="s">
        <v>609</v>
      </c>
    </row>
    <row r="127" spans="1:7" x14ac:dyDescent="0.25">
      <c r="A127" s="64" t="s">
        <v>705</v>
      </c>
      <c r="B127" s="48" t="s">
        <v>3</v>
      </c>
      <c r="C127" s="48" t="s">
        <v>706</v>
      </c>
      <c r="D127" s="48" t="s">
        <v>675</v>
      </c>
      <c r="E127" s="48" t="s">
        <v>294</v>
      </c>
      <c r="F127" s="65" t="s">
        <v>326</v>
      </c>
      <c r="G127" s="66" t="s">
        <v>591</v>
      </c>
    </row>
    <row r="128" spans="1:7" x14ac:dyDescent="0.25">
      <c r="A128" s="64" t="s">
        <v>342</v>
      </c>
      <c r="B128" s="48" t="s">
        <v>3</v>
      </c>
      <c r="C128" s="48" t="s">
        <v>707</v>
      </c>
      <c r="D128" s="48" t="s">
        <v>675</v>
      </c>
      <c r="E128" s="48" t="s">
        <v>294</v>
      </c>
      <c r="F128" s="65" t="s">
        <v>326</v>
      </c>
      <c r="G128" s="66" t="s">
        <v>591</v>
      </c>
    </row>
    <row r="129" spans="1:7" x14ac:dyDescent="0.25">
      <c r="A129" s="64" t="s">
        <v>708</v>
      </c>
      <c r="B129" s="48" t="s">
        <v>3</v>
      </c>
      <c r="C129" s="48" t="s">
        <v>709</v>
      </c>
      <c r="D129" s="48" t="s">
        <v>675</v>
      </c>
      <c r="E129" s="48" t="s">
        <v>606</v>
      </c>
      <c r="F129" s="65" t="s">
        <v>124</v>
      </c>
      <c r="G129" s="66" t="s">
        <v>594</v>
      </c>
    </row>
    <row r="130" spans="1:7" x14ac:dyDescent="0.25">
      <c r="A130" s="64" t="s">
        <v>447</v>
      </c>
      <c r="B130" s="48" t="s">
        <v>3</v>
      </c>
      <c r="C130" s="48" t="s">
        <v>710</v>
      </c>
      <c r="D130" s="48" t="s">
        <v>590</v>
      </c>
      <c r="E130" s="48" t="s">
        <v>358</v>
      </c>
      <c r="F130" s="65" t="s">
        <v>357</v>
      </c>
      <c r="G130" s="66" t="s">
        <v>609</v>
      </c>
    </row>
    <row r="131" spans="1:7" x14ac:dyDescent="0.25">
      <c r="A131" s="64" t="s">
        <v>433</v>
      </c>
      <c r="B131" s="48" t="s">
        <v>3</v>
      </c>
      <c r="C131" s="48" t="s">
        <v>710</v>
      </c>
      <c r="D131" s="48" t="s">
        <v>590</v>
      </c>
      <c r="E131" s="48" t="s">
        <v>358</v>
      </c>
      <c r="F131" s="65" t="s">
        <v>357</v>
      </c>
      <c r="G131" s="66" t="s">
        <v>609</v>
      </c>
    </row>
    <row r="132" spans="1:7" x14ac:dyDescent="0.25">
      <c r="A132" s="64" t="s">
        <v>711</v>
      </c>
      <c r="B132" s="48" t="s">
        <v>3</v>
      </c>
      <c r="C132" s="48" t="s">
        <v>712</v>
      </c>
      <c r="D132" s="48" t="s">
        <v>675</v>
      </c>
      <c r="E132" s="48" t="s">
        <v>294</v>
      </c>
      <c r="F132" s="65" t="s">
        <v>256</v>
      </c>
      <c r="G132" s="66" t="s">
        <v>594</v>
      </c>
    </row>
    <row r="133" spans="1:7" x14ac:dyDescent="0.25">
      <c r="A133" s="64" t="s">
        <v>713</v>
      </c>
      <c r="B133" s="48" t="s">
        <v>3</v>
      </c>
      <c r="C133" s="48" t="s">
        <v>712</v>
      </c>
      <c r="D133" s="48" t="s">
        <v>675</v>
      </c>
      <c r="E133" s="48" t="s">
        <v>294</v>
      </c>
      <c r="F133" s="65" t="s">
        <v>256</v>
      </c>
      <c r="G133" s="66" t="s">
        <v>594</v>
      </c>
    </row>
    <row r="134" spans="1:7" x14ac:dyDescent="0.25">
      <c r="A134" s="64" t="s">
        <v>714</v>
      </c>
      <c r="B134" s="48" t="s">
        <v>3</v>
      </c>
      <c r="C134" s="48" t="s">
        <v>715</v>
      </c>
      <c r="D134" s="48" t="s">
        <v>675</v>
      </c>
      <c r="E134" s="48" t="s">
        <v>205</v>
      </c>
      <c r="F134" s="65" t="s">
        <v>79</v>
      </c>
      <c r="G134" s="66" t="s">
        <v>594</v>
      </c>
    </row>
    <row r="135" spans="1:7" x14ac:dyDescent="0.25">
      <c r="A135" s="64" t="s">
        <v>716</v>
      </c>
      <c r="B135" s="48" t="s">
        <v>3</v>
      </c>
      <c r="C135" s="48" t="s">
        <v>715</v>
      </c>
      <c r="D135" s="48" t="s">
        <v>675</v>
      </c>
      <c r="E135" s="48" t="s">
        <v>205</v>
      </c>
      <c r="F135" s="65" t="s">
        <v>79</v>
      </c>
      <c r="G135" s="66" t="s">
        <v>598</v>
      </c>
    </row>
    <row r="136" spans="1:7" x14ac:dyDescent="0.25">
      <c r="A136" s="64" t="s">
        <v>717</v>
      </c>
      <c r="B136" s="48" t="s">
        <v>3</v>
      </c>
      <c r="C136" s="48" t="s">
        <v>715</v>
      </c>
      <c r="D136" s="48" t="s">
        <v>675</v>
      </c>
      <c r="E136" s="48" t="s">
        <v>205</v>
      </c>
      <c r="F136" s="65" t="s">
        <v>79</v>
      </c>
      <c r="G136" s="66" t="s">
        <v>594</v>
      </c>
    </row>
    <row r="137" spans="1:7" x14ac:dyDescent="0.25">
      <c r="A137" s="71" t="s">
        <v>977</v>
      </c>
      <c r="B137" s="72" t="s">
        <v>610</v>
      </c>
      <c r="C137" s="72" t="s">
        <v>593</v>
      </c>
      <c r="D137" s="73" t="s">
        <v>978</v>
      </c>
      <c r="E137" s="72" t="s">
        <v>979</v>
      </c>
      <c r="F137" s="73" t="s">
        <v>256</v>
      </c>
      <c r="G137" s="74" t="s">
        <v>671</v>
      </c>
    </row>
    <row r="138" spans="1:7" x14ac:dyDescent="0.25">
      <c r="A138" s="64" t="s">
        <v>931</v>
      </c>
      <c r="B138" s="48" t="s">
        <v>592</v>
      </c>
      <c r="C138" s="48" t="s">
        <v>932</v>
      </c>
      <c r="D138" s="48" t="s">
        <v>928</v>
      </c>
      <c r="E138" s="65" t="s">
        <v>125</v>
      </c>
      <c r="F138" s="65" t="s">
        <v>607</v>
      </c>
      <c r="G138" s="70" t="s">
        <v>635</v>
      </c>
    </row>
    <row r="139" spans="1:7" x14ac:dyDescent="0.25">
      <c r="A139" s="64" t="s">
        <v>255</v>
      </c>
      <c r="B139" s="48" t="s">
        <v>3</v>
      </c>
      <c r="C139" s="48" t="s">
        <v>718</v>
      </c>
      <c r="D139" s="48" t="s">
        <v>675</v>
      </c>
      <c r="E139" s="48" t="s">
        <v>294</v>
      </c>
      <c r="F139" s="65" t="s">
        <v>256</v>
      </c>
      <c r="G139" s="66" t="s">
        <v>594</v>
      </c>
    </row>
    <row r="140" spans="1:7" x14ac:dyDescent="0.25">
      <c r="A140" s="64" t="s">
        <v>510</v>
      </c>
      <c r="B140" s="48" t="s">
        <v>3</v>
      </c>
      <c r="C140" s="48" t="s">
        <v>719</v>
      </c>
      <c r="D140" s="48" t="s">
        <v>675</v>
      </c>
      <c r="E140" s="48" t="s">
        <v>205</v>
      </c>
      <c r="F140" s="65" t="s">
        <v>463</v>
      </c>
      <c r="G140" s="66" t="s">
        <v>594</v>
      </c>
    </row>
    <row r="141" spans="1:7" x14ac:dyDescent="0.25">
      <c r="A141" s="64" t="s">
        <v>528</v>
      </c>
      <c r="B141" s="48" t="s">
        <v>3</v>
      </c>
      <c r="C141" s="48" t="s">
        <v>719</v>
      </c>
      <c r="D141" s="48" t="s">
        <v>675</v>
      </c>
      <c r="E141" s="48" t="s">
        <v>205</v>
      </c>
      <c r="F141" s="65" t="s">
        <v>463</v>
      </c>
      <c r="G141" s="66" t="s">
        <v>598</v>
      </c>
    </row>
    <row r="142" spans="1:7" x14ac:dyDescent="0.25">
      <c r="A142" s="64" t="s">
        <v>720</v>
      </c>
      <c r="B142" s="48" t="s">
        <v>3</v>
      </c>
      <c r="C142" s="48" t="s">
        <v>719</v>
      </c>
      <c r="D142" s="48" t="s">
        <v>675</v>
      </c>
      <c r="E142" s="48" t="s">
        <v>205</v>
      </c>
      <c r="F142" s="65" t="s">
        <v>463</v>
      </c>
      <c r="G142" s="66" t="s">
        <v>594</v>
      </c>
    </row>
    <row r="143" spans="1:7" x14ac:dyDescent="0.25">
      <c r="A143" s="64" t="s">
        <v>933</v>
      </c>
      <c r="B143" s="69" t="s">
        <v>592</v>
      </c>
      <c r="C143" s="69" t="s">
        <v>934</v>
      </c>
      <c r="D143" s="69" t="s">
        <v>897</v>
      </c>
      <c r="E143" s="65" t="s">
        <v>125</v>
      </c>
      <c r="F143" s="65" t="s">
        <v>124</v>
      </c>
      <c r="G143" s="70" t="s">
        <v>635</v>
      </c>
    </row>
    <row r="144" spans="1:7" ht="21" x14ac:dyDescent="0.25">
      <c r="A144" s="64" t="s">
        <v>721</v>
      </c>
      <c r="B144" s="48" t="s">
        <v>592</v>
      </c>
      <c r="C144" s="48" t="s">
        <v>593</v>
      </c>
      <c r="D144" s="48" t="s">
        <v>722</v>
      </c>
      <c r="E144" s="65" t="s">
        <v>109</v>
      </c>
      <c r="F144" s="65" t="s">
        <v>79</v>
      </c>
      <c r="G144" s="66" t="s">
        <v>635</v>
      </c>
    </row>
    <row r="145" spans="1:7" x14ac:dyDescent="0.25">
      <c r="A145" s="64" t="s">
        <v>723</v>
      </c>
      <c r="B145" s="48" t="s">
        <v>3</v>
      </c>
      <c r="C145" s="48" t="s">
        <v>724</v>
      </c>
      <c r="D145" s="48" t="s">
        <v>675</v>
      </c>
      <c r="E145" s="65" t="s">
        <v>606</v>
      </c>
      <c r="F145" s="65" t="s">
        <v>124</v>
      </c>
      <c r="G145" s="66" t="s">
        <v>591</v>
      </c>
    </row>
    <row r="146" spans="1:7" x14ac:dyDescent="0.25">
      <c r="A146" s="64" t="s">
        <v>374</v>
      </c>
      <c r="B146" s="48" t="s">
        <v>3</v>
      </c>
      <c r="C146" s="48" t="s">
        <v>725</v>
      </c>
      <c r="D146" s="48" t="s">
        <v>590</v>
      </c>
      <c r="E146" s="65" t="s">
        <v>358</v>
      </c>
      <c r="F146" s="65" t="s">
        <v>357</v>
      </c>
      <c r="G146" s="66" t="s">
        <v>594</v>
      </c>
    </row>
    <row r="147" spans="1:7" x14ac:dyDescent="0.25">
      <c r="A147" s="64" t="s">
        <v>260</v>
      </c>
      <c r="B147" s="48" t="s">
        <v>3</v>
      </c>
      <c r="C147" s="48" t="s">
        <v>726</v>
      </c>
      <c r="D147" s="48" t="s">
        <v>675</v>
      </c>
      <c r="E147" s="65" t="s">
        <v>294</v>
      </c>
      <c r="F147" s="65" t="s">
        <v>256</v>
      </c>
      <c r="G147" s="66" t="s">
        <v>591</v>
      </c>
    </row>
    <row r="148" spans="1:7" x14ac:dyDescent="0.25">
      <c r="A148" s="64" t="s">
        <v>544</v>
      </c>
      <c r="B148" s="48" t="s">
        <v>592</v>
      </c>
      <c r="C148" s="48" t="s">
        <v>593</v>
      </c>
      <c r="D148" s="48" t="s">
        <v>935</v>
      </c>
      <c r="E148" s="65" t="s">
        <v>502</v>
      </c>
      <c r="F148" s="65" t="s">
        <v>463</v>
      </c>
      <c r="G148" s="66" t="s">
        <v>633</v>
      </c>
    </row>
    <row r="149" spans="1:7" x14ac:dyDescent="0.25">
      <c r="A149" s="64" t="s">
        <v>727</v>
      </c>
      <c r="B149" s="48" t="s">
        <v>3</v>
      </c>
      <c r="C149" s="48" t="s">
        <v>728</v>
      </c>
      <c r="D149" s="48" t="s">
        <v>675</v>
      </c>
      <c r="E149" s="65" t="s">
        <v>205</v>
      </c>
      <c r="F149" s="65" t="s">
        <v>463</v>
      </c>
      <c r="G149" s="66" t="s">
        <v>609</v>
      </c>
    </row>
    <row r="150" spans="1:7" x14ac:dyDescent="0.25">
      <c r="A150" s="64" t="s">
        <v>729</v>
      </c>
      <c r="B150" s="48" t="s">
        <v>3</v>
      </c>
      <c r="C150" s="48" t="s">
        <v>728</v>
      </c>
      <c r="D150" s="48" t="s">
        <v>675</v>
      </c>
      <c r="E150" s="65" t="s">
        <v>205</v>
      </c>
      <c r="F150" s="65" t="s">
        <v>463</v>
      </c>
      <c r="G150" s="66" t="s">
        <v>598</v>
      </c>
    </row>
    <row r="151" spans="1:7" x14ac:dyDescent="0.25">
      <c r="A151" s="64" t="s">
        <v>532</v>
      </c>
      <c r="B151" s="48" t="s">
        <v>3</v>
      </c>
      <c r="C151" s="48" t="s">
        <v>728</v>
      </c>
      <c r="D151" s="48" t="s">
        <v>675</v>
      </c>
      <c r="E151" s="65" t="s">
        <v>205</v>
      </c>
      <c r="F151" s="65" t="s">
        <v>463</v>
      </c>
      <c r="G151" s="66" t="s">
        <v>609</v>
      </c>
    </row>
    <row r="152" spans="1:7" x14ac:dyDescent="0.25">
      <c r="A152" s="64" t="s">
        <v>730</v>
      </c>
      <c r="B152" s="48" t="s">
        <v>3</v>
      </c>
      <c r="C152" s="48" t="s">
        <v>731</v>
      </c>
      <c r="D152" s="48" t="s">
        <v>675</v>
      </c>
      <c r="E152" s="65" t="s">
        <v>205</v>
      </c>
      <c r="F152" s="65" t="s">
        <v>218</v>
      </c>
      <c r="G152" s="66" t="s">
        <v>591</v>
      </c>
    </row>
    <row r="153" spans="1:7" x14ac:dyDescent="0.25">
      <c r="A153" s="64" t="s">
        <v>185</v>
      </c>
      <c r="B153" s="48" t="s">
        <v>3</v>
      </c>
      <c r="C153" s="48" t="s">
        <v>732</v>
      </c>
      <c r="D153" s="48" t="s">
        <v>675</v>
      </c>
      <c r="E153" s="65" t="s">
        <v>205</v>
      </c>
      <c r="F153" s="65" t="s">
        <v>183</v>
      </c>
      <c r="G153" s="66" t="s">
        <v>591</v>
      </c>
    </row>
    <row r="154" spans="1:7" x14ac:dyDescent="0.25">
      <c r="A154" s="64" t="s">
        <v>733</v>
      </c>
      <c r="B154" s="48" t="s">
        <v>3</v>
      </c>
      <c r="C154" s="48" t="s">
        <v>732</v>
      </c>
      <c r="D154" s="48" t="s">
        <v>675</v>
      </c>
      <c r="E154" s="65" t="s">
        <v>205</v>
      </c>
      <c r="F154" s="65" t="s">
        <v>183</v>
      </c>
      <c r="G154" s="66" t="s">
        <v>598</v>
      </c>
    </row>
    <row r="155" spans="1:7" x14ac:dyDescent="0.25">
      <c r="A155" s="64" t="s">
        <v>187</v>
      </c>
      <c r="B155" s="48" t="s">
        <v>3</v>
      </c>
      <c r="C155" s="48" t="s">
        <v>732</v>
      </c>
      <c r="D155" s="48" t="s">
        <v>675</v>
      </c>
      <c r="E155" s="65" t="s">
        <v>205</v>
      </c>
      <c r="F155" s="65" t="s">
        <v>183</v>
      </c>
      <c r="G155" s="66" t="s">
        <v>591</v>
      </c>
    </row>
    <row r="156" spans="1:7" x14ac:dyDescent="0.25">
      <c r="A156" s="64" t="s">
        <v>467</v>
      </c>
      <c r="B156" s="48" t="s">
        <v>3</v>
      </c>
      <c r="C156" s="48" t="s">
        <v>734</v>
      </c>
      <c r="D156" s="48" t="s">
        <v>590</v>
      </c>
      <c r="E156" s="65" t="s">
        <v>358</v>
      </c>
      <c r="F156" s="65" t="s">
        <v>468</v>
      </c>
      <c r="G156" s="66" t="s">
        <v>609</v>
      </c>
    </row>
    <row r="157" spans="1:7" x14ac:dyDescent="0.25">
      <c r="A157" s="64" t="s">
        <v>551</v>
      </c>
      <c r="B157" s="48" t="s">
        <v>3</v>
      </c>
      <c r="C157" s="48" t="s">
        <v>734</v>
      </c>
      <c r="D157" s="48" t="s">
        <v>590</v>
      </c>
      <c r="E157" s="65" t="s">
        <v>358</v>
      </c>
      <c r="F157" s="65" t="s">
        <v>468</v>
      </c>
      <c r="G157" s="66" t="s">
        <v>609</v>
      </c>
    </row>
    <row r="158" spans="1:7" x14ac:dyDescent="0.25">
      <c r="A158" s="64" t="s">
        <v>735</v>
      </c>
      <c r="B158" s="48" t="s">
        <v>3</v>
      </c>
      <c r="C158" s="48" t="s">
        <v>736</v>
      </c>
      <c r="D158" s="48" t="s">
        <v>675</v>
      </c>
      <c r="E158" s="65" t="s">
        <v>205</v>
      </c>
      <c r="F158" s="65" t="s">
        <v>218</v>
      </c>
      <c r="G158" s="66" t="s">
        <v>594</v>
      </c>
    </row>
    <row r="159" spans="1:7" ht="21" x14ac:dyDescent="0.25">
      <c r="A159" s="64" t="s">
        <v>936</v>
      </c>
      <c r="B159" s="48" t="s">
        <v>592</v>
      </c>
      <c r="C159" s="48" t="s">
        <v>593</v>
      </c>
      <c r="D159" s="48" t="s">
        <v>937</v>
      </c>
      <c r="E159" s="48" t="s">
        <v>109</v>
      </c>
      <c r="F159" s="65" t="s">
        <v>79</v>
      </c>
      <c r="G159" s="66" t="s">
        <v>635</v>
      </c>
    </row>
    <row r="160" spans="1:7" x14ac:dyDescent="0.25">
      <c r="A160" s="64" t="s">
        <v>353</v>
      </c>
      <c r="B160" s="48" t="s">
        <v>3</v>
      </c>
      <c r="C160" s="48" t="s">
        <v>737</v>
      </c>
      <c r="D160" s="48" t="s">
        <v>675</v>
      </c>
      <c r="E160" s="65" t="s">
        <v>294</v>
      </c>
      <c r="F160" s="65" t="s">
        <v>326</v>
      </c>
      <c r="G160" s="66" t="s">
        <v>591</v>
      </c>
    </row>
    <row r="161" spans="1:7" x14ac:dyDescent="0.25">
      <c r="A161" s="64" t="s">
        <v>738</v>
      </c>
      <c r="B161" s="48" t="s">
        <v>3</v>
      </c>
      <c r="C161" s="48" t="s">
        <v>739</v>
      </c>
      <c r="D161" s="48" t="s">
        <v>675</v>
      </c>
      <c r="E161" s="65" t="s">
        <v>205</v>
      </c>
      <c r="F161" s="65" t="s">
        <v>79</v>
      </c>
      <c r="G161" s="66" t="s">
        <v>591</v>
      </c>
    </row>
    <row r="162" spans="1:7" x14ac:dyDescent="0.25">
      <c r="A162" s="64" t="s">
        <v>740</v>
      </c>
      <c r="B162" s="48" t="s">
        <v>610</v>
      </c>
      <c r="C162" s="48" t="s">
        <v>593</v>
      </c>
      <c r="D162" s="48" t="s">
        <v>631</v>
      </c>
      <c r="E162" s="65" t="s">
        <v>210</v>
      </c>
      <c r="F162" s="65" t="s">
        <v>183</v>
      </c>
      <c r="G162" s="66" t="s">
        <v>671</v>
      </c>
    </row>
    <row r="163" spans="1:7" x14ac:dyDescent="0.25">
      <c r="A163" s="64" t="s">
        <v>25</v>
      </c>
      <c r="B163" s="48" t="s">
        <v>3</v>
      </c>
      <c r="C163" s="48" t="s">
        <v>741</v>
      </c>
      <c r="D163" s="48" t="s">
        <v>675</v>
      </c>
      <c r="E163" s="65" t="s">
        <v>205</v>
      </c>
      <c r="F163" s="65" t="s">
        <v>20</v>
      </c>
      <c r="G163" s="66" t="s">
        <v>591</v>
      </c>
    </row>
    <row r="164" spans="1:7" x14ac:dyDescent="0.25">
      <c r="A164" s="64" t="s">
        <v>128</v>
      </c>
      <c r="B164" s="48" t="s">
        <v>3</v>
      </c>
      <c r="C164" s="48" t="s">
        <v>742</v>
      </c>
      <c r="D164" s="48" t="s">
        <v>675</v>
      </c>
      <c r="E164" s="65" t="s">
        <v>606</v>
      </c>
      <c r="F164" s="65" t="s">
        <v>124</v>
      </c>
      <c r="G164" s="66" t="s">
        <v>594</v>
      </c>
    </row>
    <row r="165" spans="1:7" ht="21" x14ac:dyDescent="0.25">
      <c r="A165" s="64" t="s">
        <v>938</v>
      </c>
      <c r="B165" s="48" t="s">
        <v>592</v>
      </c>
      <c r="C165" s="48" t="s">
        <v>593</v>
      </c>
      <c r="D165" s="48" t="s">
        <v>651</v>
      </c>
      <c r="E165" s="48" t="s">
        <v>870</v>
      </c>
      <c r="F165" s="65" t="s">
        <v>20</v>
      </c>
      <c r="G165" s="66" t="s">
        <v>635</v>
      </c>
    </row>
    <row r="166" spans="1:7" ht="21" x14ac:dyDescent="0.25">
      <c r="A166" s="64" t="s">
        <v>939</v>
      </c>
      <c r="B166" s="48" t="s">
        <v>592</v>
      </c>
      <c r="C166" s="48" t="s">
        <v>593</v>
      </c>
      <c r="D166" s="48" t="s">
        <v>940</v>
      </c>
      <c r="E166" s="48" t="s">
        <v>109</v>
      </c>
      <c r="F166" s="65" t="s">
        <v>79</v>
      </c>
      <c r="G166" s="66" t="s">
        <v>635</v>
      </c>
    </row>
    <row r="167" spans="1:7" ht="21" x14ac:dyDescent="0.25">
      <c r="A167" s="64" t="s">
        <v>941</v>
      </c>
      <c r="B167" s="48" t="s">
        <v>592</v>
      </c>
      <c r="C167" s="48" t="s">
        <v>593</v>
      </c>
      <c r="D167" s="48" t="s">
        <v>942</v>
      </c>
      <c r="E167" s="48" t="s">
        <v>870</v>
      </c>
      <c r="F167" s="65" t="s">
        <v>20</v>
      </c>
      <c r="G167" s="66" t="s">
        <v>635</v>
      </c>
    </row>
    <row r="168" spans="1:7" x14ac:dyDescent="0.25">
      <c r="A168" s="64" t="s">
        <v>242</v>
      </c>
      <c r="B168" s="48" t="s">
        <v>3</v>
      </c>
      <c r="C168" s="48" t="s">
        <v>743</v>
      </c>
      <c r="D168" s="48" t="s">
        <v>675</v>
      </c>
      <c r="E168" s="65" t="s">
        <v>205</v>
      </c>
      <c r="F168" s="65" t="s">
        <v>218</v>
      </c>
      <c r="G168" s="66" t="s">
        <v>591</v>
      </c>
    </row>
    <row r="169" spans="1:7" x14ac:dyDescent="0.25">
      <c r="A169" s="64" t="s">
        <v>943</v>
      </c>
      <c r="B169" s="69" t="s">
        <v>592</v>
      </c>
      <c r="C169" s="69" t="s">
        <v>944</v>
      </c>
      <c r="D169" s="69" t="s">
        <v>917</v>
      </c>
      <c r="E169" s="65" t="s">
        <v>125</v>
      </c>
      <c r="F169" s="65" t="s">
        <v>607</v>
      </c>
      <c r="G169" s="70" t="s">
        <v>635</v>
      </c>
    </row>
    <row r="170" spans="1:7" x14ac:dyDescent="0.25">
      <c r="A170" s="64" t="s">
        <v>744</v>
      </c>
      <c r="B170" s="48" t="s">
        <v>3</v>
      </c>
      <c r="C170" s="48" t="s">
        <v>745</v>
      </c>
      <c r="D170" s="48" t="s">
        <v>675</v>
      </c>
      <c r="E170" s="65" t="s">
        <v>205</v>
      </c>
      <c r="F170" s="65" t="s">
        <v>463</v>
      </c>
      <c r="G170" s="66" t="s">
        <v>591</v>
      </c>
    </row>
    <row r="171" spans="1:7" ht="21" x14ac:dyDescent="0.25">
      <c r="A171" s="64" t="s">
        <v>501</v>
      </c>
      <c r="B171" s="48" t="s">
        <v>592</v>
      </c>
      <c r="C171" s="48" t="s">
        <v>593</v>
      </c>
      <c r="D171" s="48" t="s">
        <v>746</v>
      </c>
      <c r="E171" s="65" t="s">
        <v>502</v>
      </c>
      <c r="F171" s="65" t="s">
        <v>463</v>
      </c>
      <c r="G171" s="66" t="s">
        <v>635</v>
      </c>
    </row>
    <row r="172" spans="1:7" ht="21" x14ac:dyDescent="0.25">
      <c r="A172" s="64" t="s">
        <v>945</v>
      </c>
      <c r="B172" s="48" t="s">
        <v>592</v>
      </c>
      <c r="C172" s="48" t="s">
        <v>593</v>
      </c>
      <c r="D172" s="48" t="s">
        <v>746</v>
      </c>
      <c r="E172" s="65" t="s">
        <v>502</v>
      </c>
      <c r="F172" s="65" t="s">
        <v>463</v>
      </c>
      <c r="G172" s="66" t="s">
        <v>635</v>
      </c>
    </row>
    <row r="173" spans="1:7" x14ac:dyDescent="0.25">
      <c r="A173" s="64" t="s">
        <v>265</v>
      </c>
      <c r="B173" s="48" t="s">
        <v>3</v>
      </c>
      <c r="C173" s="48" t="s">
        <v>747</v>
      </c>
      <c r="D173" s="48" t="s">
        <v>675</v>
      </c>
      <c r="E173" s="65" t="s">
        <v>294</v>
      </c>
      <c r="F173" s="65" t="s">
        <v>256</v>
      </c>
      <c r="G173" s="66" t="s">
        <v>594</v>
      </c>
    </row>
    <row r="174" spans="1:7" x14ac:dyDescent="0.25">
      <c r="A174" s="64" t="s">
        <v>748</v>
      </c>
      <c r="B174" s="48" t="s">
        <v>3</v>
      </c>
      <c r="C174" s="48" t="s">
        <v>747</v>
      </c>
      <c r="D174" s="48" t="s">
        <v>675</v>
      </c>
      <c r="E174" s="65" t="s">
        <v>294</v>
      </c>
      <c r="F174" s="65" t="s">
        <v>256</v>
      </c>
      <c r="G174" s="66" t="s">
        <v>594</v>
      </c>
    </row>
    <row r="175" spans="1:7" x14ac:dyDescent="0.25">
      <c r="A175" s="64" t="s">
        <v>946</v>
      </c>
      <c r="B175" s="69" t="s">
        <v>592</v>
      </c>
      <c r="C175" s="69" t="s">
        <v>947</v>
      </c>
      <c r="D175" s="69" t="s">
        <v>882</v>
      </c>
      <c r="E175" s="65" t="s">
        <v>125</v>
      </c>
      <c r="F175" s="65" t="s">
        <v>124</v>
      </c>
      <c r="G175" s="70" t="s">
        <v>635</v>
      </c>
    </row>
    <row r="176" spans="1:7" ht="21" x14ac:dyDescent="0.25">
      <c r="A176" s="64" t="s">
        <v>948</v>
      </c>
      <c r="B176" s="48" t="s">
        <v>592</v>
      </c>
      <c r="C176" s="48" t="s">
        <v>593</v>
      </c>
      <c r="D176" s="48" t="s">
        <v>949</v>
      </c>
      <c r="E176" s="48" t="s">
        <v>109</v>
      </c>
      <c r="F176" s="65" t="s">
        <v>79</v>
      </c>
      <c r="G176" s="66" t="s">
        <v>635</v>
      </c>
    </row>
    <row r="177" spans="1:7" x14ac:dyDescent="0.25">
      <c r="A177" s="64" t="s">
        <v>749</v>
      </c>
      <c r="B177" s="48" t="s">
        <v>610</v>
      </c>
      <c r="C177" s="48" t="s">
        <v>593</v>
      </c>
      <c r="D177" s="48" t="s">
        <v>210</v>
      </c>
      <c r="E177" s="65" t="s">
        <v>631</v>
      </c>
      <c r="F177" s="65" t="s">
        <v>305</v>
      </c>
      <c r="G177" s="66" t="s">
        <v>671</v>
      </c>
    </row>
    <row r="178" spans="1:7" x14ac:dyDescent="0.25">
      <c r="A178" s="64" t="s">
        <v>750</v>
      </c>
      <c r="B178" s="48" t="s">
        <v>3</v>
      </c>
      <c r="C178" s="48" t="s">
        <v>751</v>
      </c>
      <c r="D178" s="48" t="s">
        <v>590</v>
      </c>
      <c r="E178" s="65" t="s">
        <v>125</v>
      </c>
      <c r="F178" s="65" t="s">
        <v>607</v>
      </c>
      <c r="G178" s="66" t="s">
        <v>609</v>
      </c>
    </row>
    <row r="179" spans="1:7" x14ac:dyDescent="0.25">
      <c r="A179" s="64" t="s">
        <v>752</v>
      </c>
      <c r="B179" s="48" t="s">
        <v>3</v>
      </c>
      <c r="C179" s="48" t="s">
        <v>751</v>
      </c>
      <c r="D179" s="48" t="s">
        <v>590</v>
      </c>
      <c r="E179" s="65" t="s">
        <v>125</v>
      </c>
      <c r="F179" s="65" t="s">
        <v>607</v>
      </c>
      <c r="G179" s="66" t="s">
        <v>591</v>
      </c>
    </row>
    <row r="180" spans="1:7" x14ac:dyDescent="0.25">
      <c r="A180" s="64" t="s">
        <v>950</v>
      </c>
      <c r="B180" s="69" t="s">
        <v>592</v>
      </c>
      <c r="C180" s="69" t="s">
        <v>951</v>
      </c>
      <c r="D180" s="69" t="s">
        <v>917</v>
      </c>
      <c r="E180" s="65" t="s">
        <v>125</v>
      </c>
      <c r="F180" s="65" t="s">
        <v>607</v>
      </c>
      <c r="G180" s="70" t="s">
        <v>635</v>
      </c>
    </row>
    <row r="181" spans="1:7" x14ac:dyDescent="0.25">
      <c r="A181" s="64" t="s">
        <v>753</v>
      </c>
      <c r="B181" s="48" t="s">
        <v>3</v>
      </c>
      <c r="C181" s="48" t="s">
        <v>754</v>
      </c>
      <c r="D181" s="48" t="s">
        <v>590</v>
      </c>
      <c r="E181" s="65" t="s">
        <v>64</v>
      </c>
      <c r="F181" s="65" t="s">
        <v>218</v>
      </c>
      <c r="G181" s="66" t="s">
        <v>591</v>
      </c>
    </row>
    <row r="182" spans="1:7" x14ac:dyDescent="0.25">
      <c r="A182" s="64" t="s">
        <v>755</v>
      </c>
      <c r="B182" s="48" t="s">
        <v>3</v>
      </c>
      <c r="C182" s="48" t="s">
        <v>756</v>
      </c>
      <c r="D182" s="48" t="s">
        <v>590</v>
      </c>
      <c r="E182" s="65" t="s">
        <v>125</v>
      </c>
      <c r="F182" s="65" t="s">
        <v>607</v>
      </c>
      <c r="G182" s="66" t="s">
        <v>591</v>
      </c>
    </row>
    <row r="183" spans="1:7" x14ac:dyDescent="0.25">
      <c r="A183" s="64" t="s">
        <v>757</v>
      </c>
      <c r="B183" s="48" t="s">
        <v>3</v>
      </c>
      <c r="C183" s="48" t="s">
        <v>756</v>
      </c>
      <c r="D183" s="48" t="s">
        <v>590</v>
      </c>
      <c r="E183" s="65" t="s">
        <v>125</v>
      </c>
      <c r="F183" s="65" t="s">
        <v>607</v>
      </c>
      <c r="G183" s="66" t="s">
        <v>591</v>
      </c>
    </row>
    <row r="184" spans="1:7" x14ac:dyDescent="0.25">
      <c r="A184" s="64" t="s">
        <v>28</v>
      </c>
      <c r="B184" s="48" t="s">
        <v>3</v>
      </c>
      <c r="C184" s="48" t="s">
        <v>758</v>
      </c>
      <c r="D184" s="48" t="s">
        <v>590</v>
      </c>
      <c r="E184" s="65" t="s">
        <v>64</v>
      </c>
      <c r="F184" s="65" t="s">
        <v>20</v>
      </c>
      <c r="G184" s="66" t="s">
        <v>591</v>
      </c>
    </row>
    <row r="185" spans="1:7" x14ac:dyDescent="0.25">
      <c r="A185" s="64" t="s">
        <v>759</v>
      </c>
      <c r="B185" s="48" t="s">
        <v>3</v>
      </c>
      <c r="C185" s="48" t="s">
        <v>758</v>
      </c>
      <c r="D185" s="48" t="s">
        <v>590</v>
      </c>
      <c r="E185" s="65" t="s">
        <v>64</v>
      </c>
      <c r="F185" s="65" t="s">
        <v>20</v>
      </c>
      <c r="G185" s="66" t="s">
        <v>598</v>
      </c>
    </row>
    <row r="186" spans="1:7" x14ac:dyDescent="0.25">
      <c r="A186" s="64" t="s">
        <v>30</v>
      </c>
      <c r="B186" s="48" t="s">
        <v>3</v>
      </c>
      <c r="C186" s="48" t="s">
        <v>758</v>
      </c>
      <c r="D186" s="48" t="s">
        <v>590</v>
      </c>
      <c r="E186" s="65" t="s">
        <v>64</v>
      </c>
      <c r="F186" s="65" t="s">
        <v>20</v>
      </c>
      <c r="G186" s="66" t="s">
        <v>591</v>
      </c>
    </row>
    <row r="187" spans="1:7" x14ac:dyDescent="0.25">
      <c r="A187" s="64" t="s">
        <v>952</v>
      </c>
      <c r="B187" s="48" t="s">
        <v>3</v>
      </c>
      <c r="C187" s="48" t="s">
        <v>760</v>
      </c>
      <c r="D187" s="48" t="s">
        <v>590</v>
      </c>
      <c r="E187" s="65" t="s">
        <v>64</v>
      </c>
      <c r="F187" s="65" t="s">
        <v>183</v>
      </c>
      <c r="G187" s="66" t="s">
        <v>609</v>
      </c>
    </row>
    <row r="188" spans="1:7" ht="21" x14ac:dyDescent="0.25">
      <c r="A188" s="64" t="s">
        <v>953</v>
      </c>
      <c r="B188" s="48" t="s">
        <v>3</v>
      </c>
      <c r="C188" s="48" t="s">
        <v>760</v>
      </c>
      <c r="D188" s="48" t="s">
        <v>590</v>
      </c>
      <c r="E188" s="65" t="s">
        <v>64</v>
      </c>
      <c r="F188" s="65" t="s">
        <v>183</v>
      </c>
      <c r="G188" s="66" t="s">
        <v>598</v>
      </c>
    </row>
    <row r="189" spans="1:7" x14ac:dyDescent="0.25">
      <c r="A189" s="64" t="s">
        <v>954</v>
      </c>
      <c r="B189" s="48" t="s">
        <v>3</v>
      </c>
      <c r="C189" s="48" t="s">
        <v>760</v>
      </c>
      <c r="D189" s="48" t="s">
        <v>590</v>
      </c>
      <c r="E189" s="65" t="s">
        <v>64</v>
      </c>
      <c r="F189" s="65" t="s">
        <v>183</v>
      </c>
      <c r="G189" s="66" t="s">
        <v>609</v>
      </c>
    </row>
    <row r="190" spans="1:7" x14ac:dyDescent="0.25">
      <c r="A190" s="64" t="s">
        <v>193</v>
      </c>
      <c r="B190" s="48" t="s">
        <v>3</v>
      </c>
      <c r="C190" s="48" t="s">
        <v>761</v>
      </c>
      <c r="D190" s="48" t="s">
        <v>590</v>
      </c>
      <c r="E190" s="65" t="s">
        <v>64</v>
      </c>
      <c r="F190" s="65" t="s">
        <v>183</v>
      </c>
      <c r="G190" s="66" t="s">
        <v>591</v>
      </c>
    </row>
    <row r="191" spans="1:7" ht="20.7" customHeight="1" x14ac:dyDescent="0.25">
      <c r="A191" s="64" t="s">
        <v>201</v>
      </c>
      <c r="B191" s="48" t="s">
        <v>3</v>
      </c>
      <c r="C191" s="48" t="s">
        <v>761</v>
      </c>
      <c r="D191" s="48" t="s">
        <v>590</v>
      </c>
      <c r="E191" s="65" t="s">
        <v>64</v>
      </c>
      <c r="F191" s="65" t="s">
        <v>183</v>
      </c>
      <c r="G191" s="66" t="s">
        <v>598</v>
      </c>
    </row>
    <row r="192" spans="1:7" x14ac:dyDescent="0.25">
      <c r="A192" s="64" t="s">
        <v>195</v>
      </c>
      <c r="B192" s="48" t="s">
        <v>3</v>
      </c>
      <c r="C192" s="48" t="s">
        <v>761</v>
      </c>
      <c r="D192" s="48" t="s">
        <v>590</v>
      </c>
      <c r="E192" s="65" t="s">
        <v>64</v>
      </c>
      <c r="F192" s="65" t="s">
        <v>183</v>
      </c>
      <c r="G192" s="66" t="s">
        <v>591</v>
      </c>
    </row>
    <row r="193" spans="1:7" x14ac:dyDescent="0.25">
      <c r="A193" s="64" t="s">
        <v>762</v>
      </c>
      <c r="B193" s="48" t="s">
        <v>3</v>
      </c>
      <c r="C193" s="48" t="s">
        <v>763</v>
      </c>
      <c r="D193" s="48" t="s">
        <v>590</v>
      </c>
      <c r="E193" s="65" t="s">
        <v>125</v>
      </c>
      <c r="F193" s="65" t="s">
        <v>607</v>
      </c>
      <c r="G193" s="66" t="s">
        <v>591</v>
      </c>
    </row>
    <row r="194" spans="1:7" ht="20.7" customHeight="1" x14ac:dyDescent="0.25">
      <c r="A194" s="64" t="s">
        <v>764</v>
      </c>
      <c r="B194" s="48" t="s">
        <v>3</v>
      </c>
      <c r="C194" s="48" t="s">
        <v>765</v>
      </c>
      <c r="D194" s="48" t="s">
        <v>590</v>
      </c>
      <c r="E194" s="65" t="s">
        <v>257</v>
      </c>
      <c r="F194" s="65" t="s">
        <v>256</v>
      </c>
      <c r="G194" s="70" t="s">
        <v>594</v>
      </c>
    </row>
    <row r="195" spans="1:7" x14ac:dyDescent="0.25">
      <c r="A195" s="64" t="s">
        <v>284</v>
      </c>
      <c r="B195" s="48" t="s">
        <v>3</v>
      </c>
      <c r="C195" s="48" t="s">
        <v>765</v>
      </c>
      <c r="D195" s="48" t="s">
        <v>590</v>
      </c>
      <c r="E195" s="65" t="s">
        <v>257</v>
      </c>
      <c r="F195" s="65" t="s">
        <v>256</v>
      </c>
      <c r="G195" s="70" t="s">
        <v>594</v>
      </c>
    </row>
    <row r="196" spans="1:7" x14ac:dyDescent="0.25">
      <c r="A196" s="68" t="s">
        <v>955</v>
      </c>
      <c r="B196" s="69" t="s">
        <v>592</v>
      </c>
      <c r="C196" s="69" t="s">
        <v>956</v>
      </c>
      <c r="D196" s="69" t="s">
        <v>892</v>
      </c>
      <c r="E196" s="65" t="s">
        <v>125</v>
      </c>
      <c r="F196" s="65" t="s">
        <v>607</v>
      </c>
      <c r="G196" s="70" t="s">
        <v>635</v>
      </c>
    </row>
    <row r="197" spans="1:7" x14ac:dyDescent="0.25">
      <c r="A197" s="64" t="s">
        <v>766</v>
      </c>
      <c r="B197" s="48" t="s">
        <v>767</v>
      </c>
      <c r="C197" s="48" t="s">
        <v>768</v>
      </c>
      <c r="D197" s="48" t="s">
        <v>957</v>
      </c>
      <c r="E197" s="65" t="s">
        <v>257</v>
      </c>
      <c r="F197" s="65" t="s">
        <v>326</v>
      </c>
      <c r="G197" s="70" t="s">
        <v>594</v>
      </c>
    </row>
    <row r="198" spans="1:7" x14ac:dyDescent="0.25">
      <c r="A198" s="64" t="s">
        <v>769</v>
      </c>
      <c r="B198" s="48" t="s">
        <v>767</v>
      </c>
      <c r="C198" s="48" t="s">
        <v>768</v>
      </c>
      <c r="D198" s="48" t="s">
        <v>957</v>
      </c>
      <c r="E198" s="65" t="s">
        <v>257</v>
      </c>
      <c r="F198" s="65" t="s">
        <v>326</v>
      </c>
      <c r="G198" s="70" t="s">
        <v>594</v>
      </c>
    </row>
    <row r="199" spans="1:7" x14ac:dyDescent="0.25">
      <c r="A199" s="64" t="s">
        <v>456</v>
      </c>
      <c r="B199" s="48" t="s">
        <v>3</v>
      </c>
      <c r="C199" s="48" t="s">
        <v>770</v>
      </c>
      <c r="D199" s="48" t="s">
        <v>590</v>
      </c>
      <c r="E199" s="65" t="s">
        <v>358</v>
      </c>
      <c r="F199" s="65" t="s">
        <v>357</v>
      </c>
      <c r="G199" s="70" t="s">
        <v>594</v>
      </c>
    </row>
    <row r="200" spans="1:7" x14ac:dyDescent="0.25">
      <c r="A200" s="64" t="s">
        <v>771</v>
      </c>
      <c r="B200" s="48" t="s">
        <v>3</v>
      </c>
      <c r="C200" s="48" t="s">
        <v>770</v>
      </c>
      <c r="D200" s="48" t="s">
        <v>590</v>
      </c>
      <c r="E200" s="65" t="s">
        <v>358</v>
      </c>
      <c r="F200" s="65" t="s">
        <v>357</v>
      </c>
      <c r="G200" s="70" t="s">
        <v>594</v>
      </c>
    </row>
    <row r="201" spans="1:7" x14ac:dyDescent="0.25">
      <c r="A201" s="64" t="s">
        <v>772</v>
      </c>
      <c r="B201" s="48" t="s">
        <v>3</v>
      </c>
      <c r="C201" s="48" t="s">
        <v>773</v>
      </c>
      <c r="D201" s="48" t="s">
        <v>590</v>
      </c>
      <c r="E201" s="65" t="s">
        <v>125</v>
      </c>
      <c r="F201" s="65" t="s">
        <v>607</v>
      </c>
      <c r="G201" s="70" t="s">
        <v>594</v>
      </c>
    </row>
    <row r="202" spans="1:7" x14ac:dyDescent="0.25">
      <c r="A202" s="64" t="s">
        <v>774</v>
      </c>
      <c r="B202" s="48" t="s">
        <v>3</v>
      </c>
      <c r="C202" s="48" t="s">
        <v>773</v>
      </c>
      <c r="D202" s="48" t="s">
        <v>590</v>
      </c>
      <c r="E202" s="65" t="s">
        <v>125</v>
      </c>
      <c r="F202" s="65" t="s">
        <v>607</v>
      </c>
      <c r="G202" s="70" t="s">
        <v>594</v>
      </c>
    </row>
    <row r="203" spans="1:7" ht="21" x14ac:dyDescent="0.25">
      <c r="A203" s="64" t="s">
        <v>958</v>
      </c>
      <c r="B203" s="48" t="s">
        <v>592</v>
      </c>
      <c r="C203" s="48" t="s">
        <v>593</v>
      </c>
      <c r="D203" s="48" t="s">
        <v>959</v>
      </c>
      <c r="E203" s="48" t="s">
        <v>870</v>
      </c>
      <c r="F203" s="65" t="s">
        <v>20</v>
      </c>
      <c r="G203" s="66" t="s">
        <v>635</v>
      </c>
    </row>
    <row r="204" spans="1:7" x14ac:dyDescent="0.25">
      <c r="A204" s="68" t="s">
        <v>960</v>
      </c>
      <c r="B204" s="69" t="s">
        <v>592</v>
      </c>
      <c r="C204" s="69" t="s">
        <v>961</v>
      </c>
      <c r="D204" s="69" t="s">
        <v>882</v>
      </c>
      <c r="E204" s="65" t="s">
        <v>125</v>
      </c>
      <c r="F204" s="65" t="s">
        <v>607</v>
      </c>
      <c r="G204" s="70" t="s">
        <v>635</v>
      </c>
    </row>
    <row r="205" spans="1:7" x14ac:dyDescent="0.25">
      <c r="A205" s="64" t="s">
        <v>775</v>
      </c>
      <c r="B205" s="48" t="s">
        <v>610</v>
      </c>
      <c r="C205" s="48" t="s">
        <v>593</v>
      </c>
      <c r="D205" s="48" t="s">
        <v>631</v>
      </c>
      <c r="E205" s="65" t="s">
        <v>210</v>
      </c>
      <c r="F205" s="65" t="s">
        <v>183</v>
      </c>
      <c r="G205" s="70" t="s">
        <v>671</v>
      </c>
    </row>
    <row r="206" spans="1:7" x14ac:dyDescent="0.25">
      <c r="A206" s="64" t="s">
        <v>403</v>
      </c>
      <c r="B206" s="48" t="s">
        <v>3</v>
      </c>
      <c r="C206" s="48" t="s">
        <v>776</v>
      </c>
      <c r="D206" s="48" t="s">
        <v>590</v>
      </c>
      <c r="E206" s="65" t="s">
        <v>64</v>
      </c>
      <c r="F206" s="65" t="s">
        <v>463</v>
      </c>
      <c r="G206" s="70" t="s">
        <v>591</v>
      </c>
    </row>
    <row r="207" spans="1:7" x14ac:dyDescent="0.25">
      <c r="A207" s="64" t="s">
        <v>377</v>
      </c>
      <c r="B207" s="48" t="s">
        <v>3</v>
      </c>
      <c r="C207" s="48" t="s">
        <v>777</v>
      </c>
      <c r="D207" s="48" t="s">
        <v>590</v>
      </c>
      <c r="E207" s="65" t="s">
        <v>358</v>
      </c>
      <c r="F207" s="65" t="s">
        <v>357</v>
      </c>
      <c r="G207" s="70" t="s">
        <v>594</v>
      </c>
    </row>
    <row r="208" spans="1:7" x14ac:dyDescent="0.25">
      <c r="A208" s="64" t="s">
        <v>380</v>
      </c>
      <c r="B208" s="48" t="s">
        <v>3</v>
      </c>
      <c r="C208" s="48" t="s">
        <v>777</v>
      </c>
      <c r="D208" s="48" t="s">
        <v>590</v>
      </c>
      <c r="E208" s="65" t="s">
        <v>358</v>
      </c>
      <c r="F208" s="65" t="s">
        <v>357</v>
      </c>
      <c r="G208" s="70" t="s">
        <v>594</v>
      </c>
    </row>
    <row r="209" spans="1:7" x14ac:dyDescent="0.25">
      <c r="A209" s="64" t="s">
        <v>32</v>
      </c>
      <c r="B209" s="48" t="s">
        <v>3</v>
      </c>
      <c r="C209" s="48" t="s">
        <v>778</v>
      </c>
      <c r="D209" s="48" t="s">
        <v>590</v>
      </c>
      <c r="E209" s="65" t="s">
        <v>64</v>
      </c>
      <c r="F209" s="65" t="s">
        <v>20</v>
      </c>
      <c r="G209" s="70" t="s">
        <v>591</v>
      </c>
    </row>
    <row r="210" spans="1:7" ht="21" x14ac:dyDescent="0.25">
      <c r="A210" s="64" t="s">
        <v>962</v>
      </c>
      <c r="B210" s="48" t="s">
        <v>592</v>
      </c>
      <c r="C210" s="48" t="s">
        <v>593</v>
      </c>
      <c r="D210" s="48" t="s">
        <v>907</v>
      </c>
      <c r="E210" s="48" t="s">
        <v>502</v>
      </c>
      <c r="F210" s="65" t="s">
        <v>463</v>
      </c>
      <c r="G210" s="66" t="s">
        <v>635</v>
      </c>
    </row>
    <row r="211" spans="1:7" x14ac:dyDescent="0.25">
      <c r="A211" s="64" t="s">
        <v>63</v>
      </c>
      <c r="B211" s="48" t="s">
        <v>3</v>
      </c>
      <c r="C211" s="48" t="s">
        <v>779</v>
      </c>
      <c r="D211" s="48" t="s">
        <v>590</v>
      </c>
      <c r="E211" s="65" t="s">
        <v>64</v>
      </c>
      <c r="F211" s="65" t="s">
        <v>20</v>
      </c>
      <c r="G211" s="70" t="s">
        <v>594</v>
      </c>
    </row>
    <row r="212" spans="1:7" x14ac:dyDescent="0.25">
      <c r="A212" s="64" t="s">
        <v>45</v>
      </c>
      <c r="B212" s="48" t="s">
        <v>3</v>
      </c>
      <c r="C212" s="48" t="s">
        <v>779</v>
      </c>
      <c r="D212" s="48" t="s">
        <v>590</v>
      </c>
      <c r="E212" s="65" t="s">
        <v>64</v>
      </c>
      <c r="F212" s="65" t="s">
        <v>20</v>
      </c>
      <c r="G212" s="70" t="s">
        <v>598</v>
      </c>
    </row>
    <row r="213" spans="1:7" x14ac:dyDescent="0.25">
      <c r="A213" s="64" t="s">
        <v>780</v>
      </c>
      <c r="B213" s="48" t="s">
        <v>3</v>
      </c>
      <c r="C213" s="48" t="s">
        <v>779</v>
      </c>
      <c r="D213" s="48" t="s">
        <v>590</v>
      </c>
      <c r="E213" s="65" t="s">
        <v>64</v>
      </c>
      <c r="F213" s="65" t="s">
        <v>20</v>
      </c>
      <c r="G213" s="70" t="s">
        <v>594</v>
      </c>
    </row>
    <row r="214" spans="1:7" x14ac:dyDescent="0.25">
      <c r="A214" s="64" t="s">
        <v>521</v>
      </c>
      <c r="B214" s="48" t="s">
        <v>3</v>
      </c>
      <c r="C214" s="48" t="s">
        <v>781</v>
      </c>
      <c r="D214" s="48" t="s">
        <v>590</v>
      </c>
      <c r="E214" s="65" t="s">
        <v>64</v>
      </c>
      <c r="F214" s="65" t="s">
        <v>463</v>
      </c>
      <c r="G214" s="70" t="s">
        <v>591</v>
      </c>
    </row>
    <row r="215" spans="1:7" x14ac:dyDescent="0.25">
      <c r="A215" s="64" t="s">
        <v>158</v>
      </c>
      <c r="B215" s="48" t="s">
        <v>3</v>
      </c>
      <c r="C215" s="48" t="s">
        <v>782</v>
      </c>
      <c r="D215" s="48" t="s">
        <v>590</v>
      </c>
      <c r="E215" s="65" t="s">
        <v>125</v>
      </c>
      <c r="F215" s="65" t="s">
        <v>124</v>
      </c>
      <c r="G215" s="70" t="s">
        <v>591</v>
      </c>
    </row>
    <row r="216" spans="1:7" x14ac:dyDescent="0.25">
      <c r="A216" s="64" t="s">
        <v>228</v>
      </c>
      <c r="B216" s="48" t="s">
        <v>3</v>
      </c>
      <c r="C216" s="48" t="s">
        <v>783</v>
      </c>
      <c r="D216" s="48" t="s">
        <v>590</v>
      </c>
      <c r="E216" s="65" t="s">
        <v>64</v>
      </c>
      <c r="F216" s="65" t="s">
        <v>218</v>
      </c>
      <c r="G216" s="70" t="s">
        <v>591</v>
      </c>
    </row>
    <row r="217" spans="1:7" x14ac:dyDescent="0.25">
      <c r="A217" s="64" t="s">
        <v>784</v>
      </c>
      <c r="B217" s="48" t="s">
        <v>592</v>
      </c>
      <c r="C217" s="48" t="s">
        <v>593</v>
      </c>
      <c r="D217" s="48" t="s">
        <v>785</v>
      </c>
      <c r="E217" s="65" t="s">
        <v>109</v>
      </c>
      <c r="F217" s="65" t="s">
        <v>79</v>
      </c>
      <c r="G217" s="70" t="s">
        <v>635</v>
      </c>
    </row>
    <row r="218" spans="1:7" x14ac:dyDescent="0.25">
      <c r="A218" s="64" t="s">
        <v>366</v>
      </c>
      <c r="B218" s="48" t="s">
        <v>3</v>
      </c>
      <c r="C218" s="48" t="s">
        <v>786</v>
      </c>
      <c r="D218" s="48" t="s">
        <v>590</v>
      </c>
      <c r="E218" s="65" t="s">
        <v>358</v>
      </c>
      <c r="F218" s="65" t="s">
        <v>357</v>
      </c>
      <c r="G218" s="70" t="s">
        <v>609</v>
      </c>
    </row>
    <row r="219" spans="1:7" x14ac:dyDescent="0.25">
      <c r="A219" s="64" t="s">
        <v>963</v>
      </c>
      <c r="B219" s="48" t="s">
        <v>3</v>
      </c>
      <c r="C219" s="48" t="s">
        <v>786</v>
      </c>
      <c r="D219" s="48" t="s">
        <v>590</v>
      </c>
      <c r="E219" s="65" t="s">
        <v>358</v>
      </c>
      <c r="F219" s="65" t="s">
        <v>357</v>
      </c>
      <c r="G219" s="70" t="s">
        <v>609</v>
      </c>
    </row>
    <row r="220" spans="1:7" x14ac:dyDescent="0.25">
      <c r="A220" s="68" t="s">
        <v>964</v>
      </c>
      <c r="B220" s="69" t="s">
        <v>592</v>
      </c>
      <c r="C220" s="69" t="s">
        <v>965</v>
      </c>
      <c r="D220" s="69" t="s">
        <v>928</v>
      </c>
      <c r="E220" s="65" t="s">
        <v>125</v>
      </c>
      <c r="F220" s="65" t="s">
        <v>607</v>
      </c>
      <c r="G220" s="70" t="s">
        <v>635</v>
      </c>
    </row>
    <row r="221" spans="1:7" x14ac:dyDescent="0.25">
      <c r="A221" s="64" t="s">
        <v>311</v>
      </c>
      <c r="B221" s="48" t="s">
        <v>3</v>
      </c>
      <c r="C221" s="48" t="s">
        <v>787</v>
      </c>
      <c r="D221" s="48" t="s">
        <v>590</v>
      </c>
      <c r="E221" s="65" t="s">
        <v>257</v>
      </c>
      <c r="F221" s="65" t="s">
        <v>305</v>
      </c>
      <c r="G221" s="70" t="s">
        <v>591</v>
      </c>
    </row>
    <row r="222" spans="1:7" x14ac:dyDescent="0.25">
      <c r="A222" s="64" t="s">
        <v>475</v>
      </c>
      <c r="B222" s="48" t="s">
        <v>3</v>
      </c>
      <c r="C222" s="48" t="s">
        <v>788</v>
      </c>
      <c r="D222" s="48" t="s">
        <v>590</v>
      </c>
      <c r="E222" s="65" t="s">
        <v>64</v>
      </c>
      <c r="F222" s="65" t="s">
        <v>463</v>
      </c>
      <c r="G222" s="70" t="s">
        <v>591</v>
      </c>
    </row>
    <row r="223" spans="1:7" x14ac:dyDescent="0.25">
      <c r="A223" s="64" t="s">
        <v>789</v>
      </c>
      <c r="B223" s="48" t="s">
        <v>3</v>
      </c>
      <c r="C223" s="48" t="s">
        <v>790</v>
      </c>
      <c r="D223" s="48" t="s">
        <v>590</v>
      </c>
      <c r="E223" s="65" t="s">
        <v>64</v>
      </c>
      <c r="F223" s="65" t="s">
        <v>79</v>
      </c>
      <c r="G223" s="66" t="s">
        <v>609</v>
      </c>
    </row>
    <row r="224" spans="1:7" x14ac:dyDescent="0.25">
      <c r="A224" s="64" t="s">
        <v>791</v>
      </c>
      <c r="B224" s="48" t="s">
        <v>3</v>
      </c>
      <c r="C224" s="48" t="s">
        <v>790</v>
      </c>
      <c r="D224" s="48" t="s">
        <v>590</v>
      </c>
      <c r="E224" s="65" t="s">
        <v>64</v>
      </c>
      <c r="F224" s="65" t="s">
        <v>79</v>
      </c>
      <c r="G224" s="70" t="s">
        <v>598</v>
      </c>
    </row>
    <row r="225" spans="1:7" x14ac:dyDescent="0.25">
      <c r="A225" s="64" t="s">
        <v>792</v>
      </c>
      <c r="B225" s="48" t="s">
        <v>3</v>
      </c>
      <c r="C225" s="48" t="s">
        <v>790</v>
      </c>
      <c r="D225" s="48" t="s">
        <v>590</v>
      </c>
      <c r="E225" s="65" t="s">
        <v>64</v>
      </c>
      <c r="F225" s="65" t="s">
        <v>79</v>
      </c>
      <c r="G225" s="66" t="s">
        <v>609</v>
      </c>
    </row>
    <row r="226" spans="1:7" x14ac:dyDescent="0.25">
      <c r="A226" s="64" t="s">
        <v>793</v>
      </c>
      <c r="B226" s="48" t="s">
        <v>592</v>
      </c>
      <c r="C226" s="48" t="s">
        <v>593</v>
      </c>
      <c r="D226" s="48" t="s">
        <v>794</v>
      </c>
      <c r="E226" s="65" t="s">
        <v>870</v>
      </c>
      <c r="F226" s="65" t="s">
        <v>20</v>
      </c>
      <c r="G226" s="70" t="s">
        <v>635</v>
      </c>
    </row>
    <row r="227" spans="1:7" x14ac:dyDescent="0.25">
      <c r="A227" s="64" t="s">
        <v>297</v>
      </c>
      <c r="B227" s="48" t="s">
        <v>3</v>
      </c>
      <c r="C227" s="48" t="s">
        <v>795</v>
      </c>
      <c r="D227" s="48" t="s">
        <v>590</v>
      </c>
      <c r="E227" s="65" t="s">
        <v>257</v>
      </c>
      <c r="F227" s="65" t="s">
        <v>256</v>
      </c>
      <c r="G227" s="70" t="s">
        <v>591</v>
      </c>
    </row>
    <row r="228" spans="1:7" x14ac:dyDescent="0.25">
      <c r="A228" s="64" t="s">
        <v>966</v>
      </c>
      <c r="B228" s="69" t="s">
        <v>592</v>
      </c>
      <c r="C228" s="69" t="s">
        <v>967</v>
      </c>
      <c r="D228" s="69" t="s">
        <v>917</v>
      </c>
      <c r="E228" s="65" t="s">
        <v>125</v>
      </c>
      <c r="F228" s="65" t="s">
        <v>607</v>
      </c>
      <c r="G228" s="70" t="s">
        <v>635</v>
      </c>
    </row>
    <row r="229" spans="1:7" x14ac:dyDescent="0.25">
      <c r="A229" s="64" t="s">
        <v>281</v>
      </c>
      <c r="B229" s="48" t="s">
        <v>3</v>
      </c>
      <c r="C229" s="48" t="s">
        <v>796</v>
      </c>
      <c r="D229" s="48" t="s">
        <v>590</v>
      </c>
      <c r="E229" s="65" t="s">
        <v>257</v>
      </c>
      <c r="F229" s="65" t="s">
        <v>256</v>
      </c>
      <c r="G229" s="70" t="s">
        <v>594</v>
      </c>
    </row>
    <row r="230" spans="1:7" x14ac:dyDescent="0.25">
      <c r="A230" s="64" t="s">
        <v>797</v>
      </c>
      <c r="B230" s="48" t="s">
        <v>3</v>
      </c>
      <c r="C230" s="48" t="s">
        <v>796</v>
      </c>
      <c r="D230" s="48" t="s">
        <v>590</v>
      </c>
      <c r="E230" s="65" t="s">
        <v>257</v>
      </c>
      <c r="F230" s="65" t="s">
        <v>256</v>
      </c>
      <c r="G230" s="70" t="s">
        <v>594</v>
      </c>
    </row>
    <row r="231" spans="1:7" ht="21" x14ac:dyDescent="0.25">
      <c r="A231" s="64" t="s">
        <v>968</v>
      </c>
      <c r="B231" s="48" t="s">
        <v>592</v>
      </c>
      <c r="C231" s="48" t="s">
        <v>593</v>
      </c>
      <c r="D231" s="48" t="s">
        <v>907</v>
      </c>
      <c r="E231" s="48" t="s">
        <v>109</v>
      </c>
      <c r="F231" s="65" t="s">
        <v>79</v>
      </c>
      <c r="G231" s="70" t="s">
        <v>609</v>
      </c>
    </row>
    <row r="232" spans="1:7" x14ac:dyDescent="0.25">
      <c r="A232" s="64" t="s">
        <v>120</v>
      </c>
      <c r="B232" s="48" t="s">
        <v>592</v>
      </c>
      <c r="C232" s="48" t="s">
        <v>593</v>
      </c>
      <c r="D232" s="48" t="s">
        <v>746</v>
      </c>
      <c r="E232" s="48" t="s">
        <v>109</v>
      </c>
      <c r="F232" s="65" t="s">
        <v>79</v>
      </c>
      <c r="G232" s="70" t="s">
        <v>609</v>
      </c>
    </row>
    <row r="233" spans="1:7" ht="21" x14ac:dyDescent="0.25">
      <c r="A233" s="64" t="s">
        <v>798</v>
      </c>
      <c r="B233" s="48" t="s">
        <v>3</v>
      </c>
      <c r="C233" s="48" t="s">
        <v>799</v>
      </c>
      <c r="D233" s="48" t="s">
        <v>590</v>
      </c>
      <c r="E233" s="65" t="s">
        <v>257</v>
      </c>
      <c r="F233" s="65" t="s">
        <v>256</v>
      </c>
      <c r="G233" s="70" t="s">
        <v>594</v>
      </c>
    </row>
    <row r="234" spans="1:7" ht="21" x14ac:dyDescent="0.25">
      <c r="A234" s="64" t="s">
        <v>800</v>
      </c>
      <c r="B234" s="48" t="s">
        <v>3</v>
      </c>
      <c r="C234" s="48" t="s">
        <v>799</v>
      </c>
      <c r="D234" s="48" t="s">
        <v>590</v>
      </c>
      <c r="E234" s="65" t="s">
        <v>257</v>
      </c>
      <c r="F234" s="65" t="s">
        <v>256</v>
      </c>
      <c r="G234" s="70" t="s">
        <v>594</v>
      </c>
    </row>
    <row r="235" spans="1:7" x14ac:dyDescent="0.25">
      <c r="A235" s="64" t="s">
        <v>801</v>
      </c>
      <c r="B235" s="48" t="s">
        <v>3</v>
      </c>
      <c r="C235" s="48" t="s">
        <v>802</v>
      </c>
      <c r="D235" s="48" t="s">
        <v>590</v>
      </c>
      <c r="E235" s="65" t="s">
        <v>64</v>
      </c>
      <c r="F235" s="65" t="s">
        <v>463</v>
      </c>
      <c r="G235" s="66" t="s">
        <v>609</v>
      </c>
    </row>
    <row r="236" spans="1:7" x14ac:dyDescent="0.25">
      <c r="A236" s="75" t="s">
        <v>980</v>
      </c>
      <c r="B236" s="76" t="s">
        <v>3</v>
      </c>
      <c r="C236" s="76" t="s">
        <v>802</v>
      </c>
      <c r="D236" s="76" t="s">
        <v>590</v>
      </c>
      <c r="E236" s="77" t="s">
        <v>64</v>
      </c>
      <c r="F236" s="77" t="s">
        <v>463</v>
      </c>
      <c r="G236" s="78" t="s">
        <v>598</v>
      </c>
    </row>
    <row r="237" spans="1:7" x14ac:dyDescent="0.25">
      <c r="A237" s="64" t="s">
        <v>803</v>
      </c>
      <c r="B237" s="48" t="s">
        <v>3</v>
      </c>
      <c r="C237" s="48" t="s">
        <v>802</v>
      </c>
      <c r="D237" s="48" t="s">
        <v>590</v>
      </c>
      <c r="E237" s="65" t="s">
        <v>64</v>
      </c>
      <c r="F237" s="65" t="s">
        <v>463</v>
      </c>
      <c r="G237" s="66" t="s">
        <v>609</v>
      </c>
    </row>
    <row r="238" spans="1:7" ht="21" x14ac:dyDescent="0.25">
      <c r="A238" s="64" t="s">
        <v>506</v>
      </c>
      <c r="B238" s="48" t="s">
        <v>592</v>
      </c>
      <c r="C238" s="48" t="s">
        <v>593</v>
      </c>
      <c r="D238" s="48" t="s">
        <v>907</v>
      </c>
      <c r="E238" s="48" t="s">
        <v>502</v>
      </c>
      <c r="F238" s="65" t="s">
        <v>463</v>
      </c>
      <c r="G238" s="70" t="s">
        <v>609</v>
      </c>
    </row>
    <row r="239" spans="1:7" x14ac:dyDescent="0.25">
      <c r="A239" s="64" t="s">
        <v>804</v>
      </c>
      <c r="B239" s="48" t="s">
        <v>3</v>
      </c>
      <c r="C239" s="48" t="s">
        <v>805</v>
      </c>
      <c r="D239" s="48" t="s">
        <v>590</v>
      </c>
      <c r="E239" s="65" t="s">
        <v>64</v>
      </c>
      <c r="F239" s="65" t="s">
        <v>79</v>
      </c>
      <c r="G239" s="70" t="s">
        <v>594</v>
      </c>
    </row>
    <row r="240" spans="1:7" x14ac:dyDescent="0.25">
      <c r="A240" s="64" t="s">
        <v>806</v>
      </c>
      <c r="B240" s="48" t="s">
        <v>3</v>
      </c>
      <c r="C240" s="48" t="s">
        <v>805</v>
      </c>
      <c r="D240" s="48" t="s">
        <v>590</v>
      </c>
      <c r="E240" s="65" t="s">
        <v>64</v>
      </c>
      <c r="F240" s="65" t="s">
        <v>79</v>
      </c>
      <c r="G240" s="70" t="s">
        <v>598</v>
      </c>
    </row>
    <row r="241" spans="1:7" x14ac:dyDescent="0.25">
      <c r="A241" s="64" t="s">
        <v>807</v>
      </c>
      <c r="B241" s="48" t="s">
        <v>3</v>
      </c>
      <c r="C241" s="48" t="s">
        <v>805</v>
      </c>
      <c r="D241" s="48" t="s">
        <v>590</v>
      </c>
      <c r="E241" s="65" t="s">
        <v>64</v>
      </c>
      <c r="F241" s="65" t="s">
        <v>79</v>
      </c>
      <c r="G241" s="70" t="s">
        <v>594</v>
      </c>
    </row>
    <row r="242" spans="1:7" x14ac:dyDescent="0.25">
      <c r="A242" s="64" t="s">
        <v>304</v>
      </c>
      <c r="B242" s="48" t="s">
        <v>3</v>
      </c>
      <c r="C242" s="48" t="s">
        <v>808</v>
      </c>
      <c r="D242" s="48" t="s">
        <v>590</v>
      </c>
      <c r="E242" s="65" t="s">
        <v>257</v>
      </c>
      <c r="F242" s="65" t="s">
        <v>305</v>
      </c>
      <c r="G242" s="70" t="s">
        <v>633</v>
      </c>
    </row>
    <row r="243" spans="1:7" x14ac:dyDescent="0.25">
      <c r="A243" s="64" t="s">
        <v>100</v>
      </c>
      <c r="B243" s="48" t="s">
        <v>3</v>
      </c>
      <c r="C243" s="48" t="s">
        <v>809</v>
      </c>
      <c r="D243" s="48" t="s">
        <v>590</v>
      </c>
      <c r="E243" s="65" t="s">
        <v>64</v>
      </c>
      <c r="F243" s="65" t="s">
        <v>79</v>
      </c>
      <c r="G243" s="70" t="s">
        <v>591</v>
      </c>
    </row>
    <row r="244" spans="1:7" x14ac:dyDescent="0.25">
      <c r="A244" s="64" t="s">
        <v>810</v>
      </c>
      <c r="B244" s="48" t="s">
        <v>3</v>
      </c>
      <c r="C244" s="48" t="s">
        <v>811</v>
      </c>
      <c r="D244" s="48" t="s">
        <v>590</v>
      </c>
      <c r="E244" s="65" t="s">
        <v>125</v>
      </c>
      <c r="F244" s="65" t="s">
        <v>124</v>
      </c>
      <c r="G244" s="70" t="s">
        <v>591</v>
      </c>
    </row>
    <row r="245" spans="1:7" x14ac:dyDescent="0.25">
      <c r="A245" s="64" t="s">
        <v>134</v>
      </c>
      <c r="B245" s="48" t="s">
        <v>3</v>
      </c>
      <c r="C245" s="48" t="s">
        <v>812</v>
      </c>
      <c r="D245" s="48" t="s">
        <v>590</v>
      </c>
      <c r="E245" s="65" t="s">
        <v>125</v>
      </c>
      <c r="F245" s="65" t="s">
        <v>124</v>
      </c>
      <c r="G245" s="70" t="s">
        <v>594</v>
      </c>
    </row>
    <row r="246" spans="1:7" x14ac:dyDescent="0.25">
      <c r="A246" s="64" t="s">
        <v>813</v>
      </c>
      <c r="B246" s="48" t="s">
        <v>3</v>
      </c>
      <c r="C246" s="48" t="s">
        <v>812</v>
      </c>
      <c r="D246" s="48" t="s">
        <v>590</v>
      </c>
      <c r="E246" s="65" t="s">
        <v>125</v>
      </c>
      <c r="F246" s="65" t="s">
        <v>124</v>
      </c>
      <c r="G246" s="70" t="s">
        <v>594</v>
      </c>
    </row>
    <row r="247" spans="1:7" x14ac:dyDescent="0.25">
      <c r="A247" s="64" t="s">
        <v>814</v>
      </c>
      <c r="B247" s="48" t="s">
        <v>3</v>
      </c>
      <c r="C247" s="48" t="s">
        <v>815</v>
      </c>
      <c r="D247" s="48" t="s">
        <v>590</v>
      </c>
      <c r="E247" s="65" t="s">
        <v>125</v>
      </c>
      <c r="F247" s="65" t="s">
        <v>607</v>
      </c>
      <c r="G247" s="70" t="s">
        <v>591</v>
      </c>
    </row>
    <row r="248" spans="1:7" x14ac:dyDescent="0.25">
      <c r="A248" s="64" t="s">
        <v>85</v>
      </c>
      <c r="B248" s="48" t="s">
        <v>3</v>
      </c>
      <c r="C248" s="48" t="s">
        <v>816</v>
      </c>
      <c r="D248" s="48" t="s">
        <v>590</v>
      </c>
      <c r="E248" s="65" t="s">
        <v>64</v>
      </c>
      <c r="F248" s="65" t="s">
        <v>79</v>
      </c>
      <c r="G248" s="70" t="s">
        <v>591</v>
      </c>
    </row>
    <row r="249" spans="1:7" x14ac:dyDescent="0.25">
      <c r="A249" s="64" t="s">
        <v>817</v>
      </c>
      <c r="B249" s="48" t="s">
        <v>3</v>
      </c>
      <c r="C249" s="48" t="s">
        <v>818</v>
      </c>
      <c r="D249" s="48" t="s">
        <v>590</v>
      </c>
      <c r="E249" s="65" t="s">
        <v>64</v>
      </c>
      <c r="F249" s="65" t="s">
        <v>79</v>
      </c>
      <c r="G249" s="70" t="s">
        <v>594</v>
      </c>
    </row>
    <row r="250" spans="1:7" x14ac:dyDescent="0.25">
      <c r="A250" s="64" t="s">
        <v>819</v>
      </c>
      <c r="B250" s="48" t="s">
        <v>3</v>
      </c>
      <c r="C250" s="48" t="s">
        <v>818</v>
      </c>
      <c r="D250" s="48" t="s">
        <v>590</v>
      </c>
      <c r="E250" s="65" t="s">
        <v>64</v>
      </c>
      <c r="F250" s="65" t="s">
        <v>79</v>
      </c>
      <c r="G250" s="70" t="s">
        <v>598</v>
      </c>
    </row>
    <row r="251" spans="1:7" x14ac:dyDescent="0.25">
      <c r="A251" s="64" t="s">
        <v>820</v>
      </c>
      <c r="B251" s="48" t="s">
        <v>3</v>
      </c>
      <c r="C251" s="48" t="s">
        <v>818</v>
      </c>
      <c r="D251" s="48" t="s">
        <v>590</v>
      </c>
      <c r="E251" s="65" t="s">
        <v>64</v>
      </c>
      <c r="F251" s="65" t="s">
        <v>79</v>
      </c>
      <c r="G251" s="70" t="s">
        <v>594</v>
      </c>
    </row>
    <row r="252" spans="1:7" x14ac:dyDescent="0.25">
      <c r="A252" s="64" t="s">
        <v>230</v>
      </c>
      <c r="B252" s="48" t="s">
        <v>3</v>
      </c>
      <c r="C252" s="48" t="s">
        <v>821</v>
      </c>
      <c r="D252" s="48" t="s">
        <v>590</v>
      </c>
      <c r="E252" s="65" t="s">
        <v>64</v>
      </c>
      <c r="F252" s="65" t="s">
        <v>218</v>
      </c>
      <c r="G252" s="70" t="s">
        <v>591</v>
      </c>
    </row>
    <row r="253" spans="1:7" x14ac:dyDescent="0.25">
      <c r="A253" s="68" t="s">
        <v>969</v>
      </c>
      <c r="B253" s="69" t="s">
        <v>592</v>
      </c>
      <c r="C253" s="69" t="s">
        <v>970</v>
      </c>
      <c r="D253" s="69" t="s">
        <v>897</v>
      </c>
      <c r="E253" s="65" t="s">
        <v>125</v>
      </c>
      <c r="F253" s="65" t="s">
        <v>124</v>
      </c>
      <c r="G253" s="70" t="s">
        <v>635</v>
      </c>
    </row>
    <row r="254" spans="1:7" ht="21" x14ac:dyDescent="0.25">
      <c r="A254" s="64" t="s">
        <v>541</v>
      </c>
      <c r="B254" s="48" t="s">
        <v>592</v>
      </c>
      <c r="C254" s="48" t="s">
        <v>593</v>
      </c>
      <c r="D254" s="48" t="s">
        <v>971</v>
      </c>
      <c r="E254" s="48" t="s">
        <v>109</v>
      </c>
      <c r="F254" s="65" t="s">
        <v>79</v>
      </c>
      <c r="G254" s="66" t="s">
        <v>635</v>
      </c>
    </row>
    <row r="255" spans="1:7" x14ac:dyDescent="0.25">
      <c r="A255" s="64" t="s">
        <v>34</v>
      </c>
      <c r="B255" s="48" t="s">
        <v>3</v>
      </c>
      <c r="C255" s="48" t="s">
        <v>822</v>
      </c>
      <c r="D255" s="48" t="s">
        <v>590</v>
      </c>
      <c r="E255" s="65" t="s">
        <v>64</v>
      </c>
      <c r="F255" s="65" t="s">
        <v>20</v>
      </c>
      <c r="G255" s="70" t="s">
        <v>591</v>
      </c>
    </row>
    <row r="256" spans="1:7" x14ac:dyDescent="0.25">
      <c r="A256" s="64" t="s">
        <v>232</v>
      </c>
      <c r="B256" s="48" t="s">
        <v>3</v>
      </c>
      <c r="C256" s="48" t="s">
        <v>823</v>
      </c>
      <c r="D256" s="48" t="s">
        <v>590</v>
      </c>
      <c r="E256" s="65" t="s">
        <v>64</v>
      </c>
      <c r="F256" s="65" t="s">
        <v>218</v>
      </c>
      <c r="G256" s="70" t="s">
        <v>591</v>
      </c>
    </row>
    <row r="257" spans="1:8" x14ac:dyDescent="0.25">
      <c r="A257" s="64" t="s">
        <v>65</v>
      </c>
      <c r="B257" s="48" t="s">
        <v>592</v>
      </c>
      <c r="C257" s="48" t="s">
        <v>593</v>
      </c>
      <c r="D257" s="48" t="s">
        <v>972</v>
      </c>
      <c r="E257" s="48" t="s">
        <v>870</v>
      </c>
      <c r="F257" s="65" t="s">
        <v>20</v>
      </c>
      <c r="G257" s="70" t="s">
        <v>609</v>
      </c>
    </row>
    <row r="258" spans="1:8" x14ac:dyDescent="0.25">
      <c r="A258" s="64" t="s">
        <v>824</v>
      </c>
      <c r="B258" s="48" t="s">
        <v>3</v>
      </c>
      <c r="C258" s="48" t="s">
        <v>825</v>
      </c>
      <c r="D258" s="48" t="s">
        <v>590</v>
      </c>
      <c r="E258" s="65" t="s">
        <v>125</v>
      </c>
      <c r="F258" s="65" t="s">
        <v>124</v>
      </c>
      <c r="G258" s="70" t="s">
        <v>591</v>
      </c>
      <c r="H258" s="47"/>
    </row>
    <row r="259" spans="1:8" x14ac:dyDescent="0.25">
      <c r="A259" s="64" t="s">
        <v>36</v>
      </c>
      <c r="B259" s="48" t="s">
        <v>3</v>
      </c>
      <c r="C259" s="48" t="s">
        <v>826</v>
      </c>
      <c r="D259" s="48" t="s">
        <v>590</v>
      </c>
      <c r="E259" s="65" t="s">
        <v>64</v>
      </c>
      <c r="F259" s="65" t="s">
        <v>20</v>
      </c>
      <c r="G259" s="70" t="s">
        <v>591</v>
      </c>
      <c r="H259" s="47"/>
    </row>
    <row r="260" spans="1:8" x14ac:dyDescent="0.25">
      <c r="A260" s="64" t="s">
        <v>827</v>
      </c>
      <c r="B260" s="48" t="s">
        <v>3</v>
      </c>
      <c r="C260" s="48" t="s">
        <v>826</v>
      </c>
      <c r="D260" s="48" t="s">
        <v>590</v>
      </c>
      <c r="E260" s="65" t="s">
        <v>64</v>
      </c>
      <c r="F260" s="65" t="s">
        <v>20</v>
      </c>
      <c r="G260" s="70" t="s">
        <v>598</v>
      </c>
    </row>
    <row r="261" spans="1:8" x14ac:dyDescent="0.25">
      <c r="A261" s="64" t="s">
        <v>38</v>
      </c>
      <c r="B261" s="48" t="s">
        <v>3</v>
      </c>
      <c r="C261" s="48" t="s">
        <v>826</v>
      </c>
      <c r="D261" s="48" t="s">
        <v>590</v>
      </c>
      <c r="E261" s="65" t="s">
        <v>64</v>
      </c>
      <c r="F261" s="65" t="s">
        <v>20</v>
      </c>
      <c r="G261" s="70" t="s">
        <v>591</v>
      </c>
    </row>
    <row r="262" spans="1:8" x14ac:dyDescent="0.25">
      <c r="A262" s="64" t="s">
        <v>828</v>
      </c>
      <c r="B262" s="48" t="s">
        <v>592</v>
      </c>
      <c r="C262" s="48" t="s">
        <v>593</v>
      </c>
      <c r="D262" s="48" t="s">
        <v>829</v>
      </c>
      <c r="E262" s="65" t="s">
        <v>893</v>
      </c>
      <c r="F262" s="65" t="s">
        <v>218</v>
      </c>
      <c r="G262" s="70" t="s">
        <v>635</v>
      </c>
    </row>
    <row r="263" spans="1:8" x14ac:dyDescent="0.25">
      <c r="A263" s="64" t="s">
        <v>830</v>
      </c>
      <c r="B263" s="48" t="s">
        <v>3</v>
      </c>
      <c r="C263" s="48" t="s">
        <v>831</v>
      </c>
      <c r="D263" s="48" t="s">
        <v>590</v>
      </c>
      <c r="E263" s="65" t="s">
        <v>257</v>
      </c>
      <c r="F263" s="65" t="s">
        <v>326</v>
      </c>
      <c r="G263" s="70" t="s">
        <v>591</v>
      </c>
    </row>
    <row r="264" spans="1:8" x14ac:dyDescent="0.25">
      <c r="A264" s="64" t="s">
        <v>832</v>
      </c>
      <c r="B264" s="48" t="s">
        <v>3</v>
      </c>
      <c r="C264" s="48" t="s">
        <v>833</v>
      </c>
      <c r="D264" s="48" t="s">
        <v>590</v>
      </c>
      <c r="E264" s="65" t="s">
        <v>257</v>
      </c>
      <c r="F264" s="65" t="s">
        <v>305</v>
      </c>
      <c r="G264" s="70" t="s">
        <v>633</v>
      </c>
    </row>
    <row r="265" spans="1:8" x14ac:dyDescent="0.25">
      <c r="A265" s="64" t="s">
        <v>834</v>
      </c>
      <c r="B265" s="48" t="s">
        <v>3</v>
      </c>
      <c r="C265" s="48" t="s">
        <v>835</v>
      </c>
      <c r="D265" s="48" t="s">
        <v>590</v>
      </c>
      <c r="E265" s="65" t="s">
        <v>64</v>
      </c>
      <c r="F265" s="65" t="s">
        <v>183</v>
      </c>
      <c r="G265" s="70" t="s">
        <v>591</v>
      </c>
    </row>
    <row r="266" spans="1:8" x14ac:dyDescent="0.25">
      <c r="A266" s="64" t="s">
        <v>836</v>
      </c>
      <c r="B266" s="48" t="s">
        <v>592</v>
      </c>
      <c r="C266" s="48" t="s">
        <v>593</v>
      </c>
      <c r="D266" s="48" t="s">
        <v>837</v>
      </c>
      <c r="E266" s="65" t="s">
        <v>257</v>
      </c>
      <c r="F266" s="65" t="s">
        <v>326</v>
      </c>
      <c r="G266" s="70" t="s">
        <v>591</v>
      </c>
    </row>
    <row r="267" spans="1:8" x14ac:dyDescent="0.25">
      <c r="A267" s="75" t="s">
        <v>838</v>
      </c>
      <c r="B267" s="76" t="s">
        <v>3</v>
      </c>
      <c r="C267" s="76" t="s">
        <v>839</v>
      </c>
      <c r="D267" s="76" t="s">
        <v>590</v>
      </c>
      <c r="E267" s="77" t="s">
        <v>64</v>
      </c>
      <c r="F267" s="77" t="s">
        <v>20</v>
      </c>
      <c r="G267" s="79" t="s">
        <v>609</v>
      </c>
    </row>
    <row r="268" spans="1:8" x14ac:dyDescent="0.25">
      <c r="A268" s="75" t="s">
        <v>981</v>
      </c>
      <c r="B268" s="76" t="s">
        <v>3</v>
      </c>
      <c r="C268" s="76" t="s">
        <v>839</v>
      </c>
      <c r="D268" s="76" t="s">
        <v>590</v>
      </c>
      <c r="E268" s="77" t="s">
        <v>64</v>
      </c>
      <c r="F268" s="77" t="s">
        <v>20</v>
      </c>
      <c r="G268" s="78" t="s">
        <v>598</v>
      </c>
    </row>
    <row r="269" spans="1:8" ht="13.8" thickBot="1" x14ac:dyDescent="0.3">
      <c r="A269" s="80" t="s">
        <v>41</v>
      </c>
      <c r="B269" s="81" t="s">
        <v>3</v>
      </c>
      <c r="C269" s="81" t="s">
        <v>839</v>
      </c>
      <c r="D269" s="81" t="s">
        <v>590</v>
      </c>
      <c r="E269" s="82" t="s">
        <v>64</v>
      </c>
      <c r="F269" s="82" t="s">
        <v>20</v>
      </c>
      <c r="G269" s="83" t="s">
        <v>609</v>
      </c>
    </row>
    <row r="270" spans="1:8" ht="15.6" thickTop="1" thickBot="1" x14ac:dyDescent="0.35">
      <c r="A270" s="49"/>
      <c r="B270" s="49"/>
      <c r="C270" s="49"/>
      <c r="D270" s="49"/>
      <c r="E270" s="49"/>
      <c r="F270" s="49"/>
      <c r="G270" s="49"/>
    </row>
    <row r="271" spans="1:8" ht="22.2" thickTop="1" x14ac:dyDescent="0.3">
      <c r="A271" s="50" t="s">
        <v>957</v>
      </c>
      <c r="B271" s="51" t="s">
        <v>840</v>
      </c>
      <c r="C271" s="52" t="s">
        <v>841</v>
      </c>
      <c r="D271" s="53" t="s">
        <v>957</v>
      </c>
      <c r="E271" s="2" t="s">
        <v>842</v>
      </c>
      <c r="F271" s="49"/>
      <c r="G271" s="49"/>
    </row>
    <row r="272" spans="1:8" ht="14.4" x14ac:dyDescent="0.3">
      <c r="A272" s="54" t="s">
        <v>957</v>
      </c>
      <c r="B272" s="55" t="s">
        <v>843</v>
      </c>
      <c r="C272" s="56" t="s">
        <v>74</v>
      </c>
      <c r="D272" s="55" t="s">
        <v>844</v>
      </c>
      <c r="E272" s="57" t="s">
        <v>550</v>
      </c>
      <c r="F272" s="49"/>
      <c r="G272" s="49"/>
    </row>
    <row r="273" spans="1:7" ht="15" thickBot="1" x14ac:dyDescent="0.35">
      <c r="A273" s="54" t="s">
        <v>957</v>
      </c>
      <c r="B273" s="58" t="s">
        <v>845</v>
      </c>
      <c r="C273" s="56" t="s">
        <v>22</v>
      </c>
      <c r="D273" s="55" t="s">
        <v>846</v>
      </c>
      <c r="E273" s="57" t="s">
        <v>578</v>
      </c>
      <c r="F273" s="49"/>
      <c r="G273" s="49"/>
    </row>
    <row r="274" spans="1:7" ht="15.6" thickTop="1" thickBot="1" x14ac:dyDescent="0.35">
      <c r="A274" s="49"/>
      <c r="B274" s="49"/>
      <c r="C274" s="59" t="s">
        <v>39</v>
      </c>
      <c r="D274" s="58" t="s">
        <v>847</v>
      </c>
      <c r="E274" s="57" t="s">
        <v>580</v>
      </c>
      <c r="F274" s="49"/>
      <c r="G274" s="49"/>
    </row>
    <row r="275" spans="1:7" ht="15" thickTop="1" x14ac:dyDescent="0.3">
      <c r="A275" s="49"/>
      <c r="B275" s="49"/>
      <c r="C275" s="49"/>
      <c r="D275" s="49"/>
      <c r="E275" s="60" t="s">
        <v>579</v>
      </c>
      <c r="F275" s="49"/>
      <c r="G275" s="49"/>
    </row>
    <row r="276" spans="1:7" ht="14.4" x14ac:dyDescent="0.3">
      <c r="A276" s="49"/>
      <c r="B276" s="49"/>
      <c r="C276" s="49"/>
      <c r="D276" s="49"/>
      <c r="E276" s="60" t="s">
        <v>70</v>
      </c>
      <c r="F276" s="49"/>
      <c r="G276" s="49"/>
    </row>
    <row r="277" spans="1:7" ht="14.4" x14ac:dyDescent="0.3">
      <c r="A277" s="49"/>
      <c r="B277" s="49"/>
      <c r="C277" s="49"/>
      <c r="D277" s="49"/>
      <c r="E277" s="60" t="s">
        <v>114</v>
      </c>
      <c r="F277" s="49"/>
      <c r="G277" s="49"/>
    </row>
    <row r="278" spans="1:7" ht="14.4" x14ac:dyDescent="0.3">
      <c r="A278" s="49"/>
      <c r="B278" s="49"/>
      <c r="C278" s="49"/>
      <c r="D278" s="49"/>
      <c r="E278" s="57" t="s">
        <v>110</v>
      </c>
      <c r="F278" s="49"/>
      <c r="G278" s="49"/>
    </row>
    <row r="279" spans="1:7" ht="14.4" x14ac:dyDescent="0.3">
      <c r="A279" s="49"/>
      <c r="B279" s="49"/>
      <c r="C279" s="49"/>
      <c r="D279" s="49"/>
      <c r="E279" s="57" t="s">
        <v>23</v>
      </c>
      <c r="F279" s="49"/>
      <c r="G279" s="49"/>
    </row>
    <row r="280" spans="1:7" ht="15" thickBot="1" x14ac:dyDescent="0.35">
      <c r="A280" s="49"/>
      <c r="B280" s="49"/>
      <c r="C280" s="49"/>
      <c r="D280" s="49"/>
      <c r="E280" s="61" t="s">
        <v>26</v>
      </c>
      <c r="F280" s="49"/>
      <c r="G280" s="49"/>
    </row>
    <row r="281" spans="1:7" ht="15" thickTop="1" x14ac:dyDescent="0.3">
      <c r="A281" s="49"/>
      <c r="B281" s="49"/>
      <c r="C281" s="49"/>
      <c r="D281" s="49"/>
      <c r="E281" s="49"/>
      <c r="F281" s="49"/>
      <c r="G281" s="49"/>
    </row>
    <row r="282" spans="1:7" ht="14.4" x14ac:dyDescent="0.3">
      <c r="A282" s="49"/>
      <c r="B282" s="49"/>
      <c r="C282" s="49"/>
      <c r="D282" s="49"/>
      <c r="E282" s="49"/>
      <c r="F282" s="49"/>
      <c r="G282" s="49"/>
    </row>
  </sheetData>
  <autoFilter ref="A3:G229" xr:uid="{00000000-0009-0000-0000-000001000000}"/>
  <mergeCells count="6">
    <mergeCell ref="G3:G4"/>
    <mergeCell ref="A3:A4"/>
    <mergeCell ref="B3:B4"/>
    <mergeCell ref="D3:D4"/>
    <mergeCell ref="E3:E4"/>
    <mergeCell ref="F3:F4"/>
  </mergeCells>
  <phoneticPr fontId="2" type="noConversion"/>
  <pageMargins left="0.75" right="0.75" top="1" bottom="1" header="0.5" footer="0.5"/>
  <pageSetup paperSize="9" scale="98" fitToHeight="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2E59-1D13-45A3-B183-96CC105F57AF}">
  <dimension ref="A2:C11"/>
  <sheetViews>
    <sheetView showGridLines="0" workbookViewId="0">
      <selection activeCell="G13" sqref="G13"/>
    </sheetView>
  </sheetViews>
  <sheetFormatPr defaultRowHeight="13.2" x14ac:dyDescent="0.25"/>
  <cols>
    <col min="1" max="1" width="26.21875" customWidth="1"/>
    <col min="2" max="2" width="16.21875" customWidth="1"/>
    <col min="3" max="3" width="15" customWidth="1"/>
  </cols>
  <sheetData>
    <row r="2" spans="1:3" x14ac:dyDescent="0.25">
      <c r="A2" s="1" t="s">
        <v>575</v>
      </c>
      <c r="B2" s="1" t="s">
        <v>576</v>
      </c>
      <c r="C2" s="1" t="s">
        <v>577</v>
      </c>
    </row>
    <row r="3" spans="1:3" ht="26.4" x14ac:dyDescent="0.25">
      <c r="A3" s="11" t="s">
        <v>110</v>
      </c>
      <c r="B3" t="s">
        <v>545</v>
      </c>
      <c r="C3" t="s">
        <v>545</v>
      </c>
    </row>
    <row r="4" spans="1:3" ht="13.5" customHeight="1" x14ac:dyDescent="0.25">
      <c r="A4" t="s">
        <v>550</v>
      </c>
      <c r="B4" t="s">
        <v>545</v>
      </c>
      <c r="C4" t="s">
        <v>75</v>
      </c>
    </row>
    <row r="5" spans="1:3" x14ac:dyDescent="0.25">
      <c r="A5" t="s">
        <v>23</v>
      </c>
      <c r="B5" t="s">
        <v>291</v>
      </c>
    </row>
    <row r="6" spans="1:3" x14ac:dyDescent="0.25">
      <c r="A6" t="s">
        <v>578</v>
      </c>
      <c r="B6" t="s">
        <v>545</v>
      </c>
    </row>
    <row r="7" spans="1:3" x14ac:dyDescent="0.25">
      <c r="A7" t="s">
        <v>70</v>
      </c>
      <c r="B7" t="s">
        <v>545</v>
      </c>
    </row>
    <row r="8" spans="1:3" x14ac:dyDescent="0.25">
      <c r="A8" t="s">
        <v>26</v>
      </c>
      <c r="B8" t="s">
        <v>291</v>
      </c>
    </row>
    <row r="9" spans="1:3" x14ac:dyDescent="0.25">
      <c r="A9" t="s">
        <v>579</v>
      </c>
      <c r="B9" t="s">
        <v>545</v>
      </c>
    </row>
    <row r="10" spans="1:3" x14ac:dyDescent="0.25">
      <c r="A10" t="s">
        <v>580</v>
      </c>
      <c r="B10" t="s">
        <v>545</v>
      </c>
    </row>
    <row r="11" spans="1:3" x14ac:dyDescent="0.25">
      <c r="A11" t="s">
        <v>114</v>
      </c>
      <c r="B11" t="s">
        <v>545</v>
      </c>
    </row>
  </sheetData>
  <sortState xmlns:xlrd2="http://schemas.microsoft.com/office/spreadsheetml/2017/richdata2" ref="A3:B11">
    <sortCondition ref="A2:A11"/>
  </sortState>
  <dataValidations count="1">
    <dataValidation type="list" allowBlank="1" showInputMessage="1" showErrorMessage="1" sqref="A4" xr:uid="{00000000-0002-0000-0000-000000000000}">
      <formula1>$S$3:$S$10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4" ma:contentTypeDescription="Create a new document." ma:contentTypeScope="" ma:versionID="4097b1669abd93ef20a026fa53851db5">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0c496e38e932802a38c261b78534b343"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F7BB-44E0-4463-82F2-4EFEAB251F1E}">
  <ds:schemaRefs>
    <ds:schemaRef ds:uri="3ee84ff3-1fa2-4b0e-bbc1-9d3729ac2ba9"/>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ba5c6a8b-3446-45c0-90b8-ba256d5692d8"/>
    <ds:schemaRef ds:uri="http://www.w3.org/XML/1998/namespace"/>
  </ds:schemaRefs>
</ds:datastoreItem>
</file>

<file path=customXml/itemProps2.xml><?xml version="1.0" encoding="utf-8"?>
<ds:datastoreItem xmlns:ds="http://schemas.openxmlformats.org/officeDocument/2006/customXml" ds:itemID="{5F2CAC73-CCCD-4CFA-A9D3-B02A869078F4}">
  <ds:schemaRefs>
    <ds:schemaRef ds:uri="http://schemas.microsoft.com/sharepoint/v3/contenttype/forms"/>
  </ds:schemaRefs>
</ds:datastoreItem>
</file>

<file path=customXml/itemProps3.xml><?xml version="1.0" encoding="utf-8"?>
<ds:datastoreItem xmlns:ds="http://schemas.openxmlformats.org/officeDocument/2006/customXml" ds:itemID="{8EBA1B17-4850-4630-B711-23717CC55B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c6a8b-3446-45c0-90b8-ba256d5692d8"/>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MER Register</vt:lpstr>
      <vt:lpstr>Offtake Look Up Data</vt:lpstr>
      <vt:lpstr>Status &amp; Validation </vt:lpstr>
      <vt:lpstr>DN_NTS_Offtake_Meter</vt:lpstr>
      <vt:lpstr>ErrorStatus</vt:lpstr>
      <vt:lpstr>EstimatedSignificance</vt:lpstr>
      <vt:lpstr>OfftakeRange</vt:lpstr>
      <vt:lpstr>Offtakes</vt:lpstr>
      <vt:lpstr>OverUnder</vt:lpstr>
      <vt:lpstr>'MER Register'!Print_Area</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Admin Support 1</cp:lastModifiedBy>
  <cp:revision/>
  <cp:lastPrinted>2024-02-20T14:34:41Z</cp:lastPrinted>
  <dcterms:created xsi:type="dcterms:W3CDTF">2008-07-29T09:04:52Z</dcterms:created>
  <dcterms:modified xsi:type="dcterms:W3CDTF">2024-04-15T12:26:09Z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-1489911768</vt:i4>
  </property>
  <property fmtid="{D5CDD505-2E9C-101B-9397-08002B2CF9AE}" pid="3" name="_NewReviewCycle">
    <vt:lpwstr/>
  </property>
  <property fmtid="{D5CDD505-2E9C-101B-9397-08002B2CF9AE}" pid="4" name="_EmailSubject">
    <vt:lpwstr>EXT || RE: Measurement Error Notification Proforma - Further Proposed Update (‘Last Known Good Gas Day’ addition)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ReviewingToolsShownOnce">
    <vt:lpwstr/>
  </property>
  <property fmtid="{D5CDD505-2E9C-101B-9397-08002B2CF9AE}" pid="8" name="ContentTypeId">
    <vt:lpwstr>0x0101001C440603E233974DBE07A91C7CF1F2BA</vt:lpwstr>
  </property>
</Properties>
</file>